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41FCDBB5-4F24-4197-9835-DFFD4A251837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ABG B&amp;B" sheetId="5" r:id="rId1"/>
  </sheets>
  <definedNames>
    <definedName name="_xlnm._FilterDatabase" localSheetId="0" hidden="1">'ABG B&amp;B'!$B$19:$M$19</definedName>
    <definedName name="ExternalData_1" localSheetId="0">'ABG B&amp;B'!$A$18:$N$167</definedName>
    <definedName name="_xlnm.Print_Area" localSheetId="0">'ABG B&amp;B'!$A$1:$N$167</definedName>
    <definedName name="_xlnm.Print_Titles" localSheetId="0">'ABG B&amp;B'!$19:$19</definedName>
  </definedNames>
  <calcPr calcId="191029"/>
</workbook>
</file>

<file path=xl/calcChain.xml><?xml version="1.0" encoding="utf-8"?>
<calcChain xmlns="http://schemas.openxmlformats.org/spreadsheetml/2006/main">
  <c r="N13" i="5" l="1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N167" i="5" l="1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2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Losely1" type="6" refreshedVersion="4" background="1" saveData="1">
    <textPr prompt="0" sourceFile="\\FE-DC01-Petitti\Clients$\Willowbend\Customer_Files\Avail_Export\Losely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<sst xmlns="http://schemas.openxmlformats.org/spreadsheetml/2006/main" count="876" uniqueCount="326">
  <si>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</si>
  <si>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</si>
  <si>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</si>
  <si>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</si>
  <si>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</si>
  <si>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</si>
  <si>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</si>
  <si>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</si>
  <si>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</si>
  <si>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</si>
  <si>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</si>
  <si>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</si>
  <si>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</si>
  <si>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</si>
  <si>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</si>
  <si>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</si>
  <si>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</si>
  <si>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</si>
  <si>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</si>
  <si>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</si>
  <si>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</si>
  <si>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</si>
  <si>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</si>
  <si>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</si>
  <si>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Comments 1</t>
  </si>
  <si>
    <t>Comments 3</t>
  </si>
  <si>
    <t>strSKU</t>
  </si>
  <si>
    <t>Acer palmatum 'Bloodgood' Japanese Maple Tree</t>
  </si>
  <si>
    <t>Acer platanoides 'Crimson King' Maple Tree</t>
  </si>
  <si>
    <t>Acer rubrum 'Brandywine' Red Maple Tree</t>
  </si>
  <si>
    <t>NATIVAR</t>
  </si>
  <si>
    <t>Acer rubrum Red Sunset® Red Maple Tree</t>
  </si>
  <si>
    <t>Acer x freemanii 'Armstrong' Maple Tree</t>
  </si>
  <si>
    <t>Acer x freemanii 'Autumn Blaze' Maple Tree</t>
  </si>
  <si>
    <t>NATIVE</t>
  </si>
  <si>
    <t>Amelanchier x grandiflora 'Autumn Brilliance' Serviceberry Multi Stem</t>
  </si>
  <si>
    <t>Betula nigra- River Birch Clump</t>
  </si>
  <si>
    <t>Buxus x 'Green Mountain'</t>
  </si>
  <si>
    <t>Cercis canadensis 'Ace of Hearts' PP17161 Redbud Tree</t>
  </si>
  <si>
    <t>Cercis canadensis- Eastern Redbud Tree</t>
  </si>
  <si>
    <t>Cercis canadensis 'Ruby Falls' PP22097 Weeping Redbud Tree</t>
  </si>
  <si>
    <t>Cornus florida- Flowering Dogwood Tree</t>
  </si>
  <si>
    <t>Cornus kousa var. chinensis- Chinese Dogwood Tree</t>
  </si>
  <si>
    <t>Corylus colurna</t>
  </si>
  <si>
    <t>Euonymus alatus 'Compactus'</t>
  </si>
  <si>
    <t>Ginkgo biloba 'Autumn Gold' Maidenhair Tree</t>
  </si>
  <si>
    <t>Ginkgo biloba 'Princeton Sentry' Maidenhair Tree</t>
  </si>
  <si>
    <t>Gleditsia triacanthos f. inermis Skyline® Honeylocust Tree</t>
  </si>
  <si>
    <t>Gleditsia triacanthos f. inermis Sunburst® Honeylocust Tree</t>
  </si>
  <si>
    <t>Juniperus scopulorum 'Sky Rocket'</t>
  </si>
  <si>
    <t>Juniperus scopulorum 'Wichita Blue'</t>
  </si>
  <si>
    <t>Juniperus virginiana 'Taylor'</t>
  </si>
  <si>
    <t>Liquidambar styraciflua 'Slender Silhouette' Sweetgum Tree</t>
  </si>
  <si>
    <t>Malus pumila 'Honeycrisp' Apple Tree</t>
  </si>
  <si>
    <t>Malus 'Purple Prince' Crabapple Tree</t>
  </si>
  <si>
    <t>Malus Red Jewel® Crabapple Tree</t>
  </si>
  <si>
    <t>Malus sp. Sugar Tyme® Crabapple Tree</t>
  </si>
  <si>
    <t>Myrica pensylvanica- Northern Bayberry</t>
  </si>
  <si>
    <t>Picea abies- Norway Spruce</t>
  </si>
  <si>
    <t>Quercus palustris- Pin Oak Tree</t>
  </si>
  <si>
    <t>Rhododendron 'English Roseum'</t>
  </si>
  <si>
    <t>Syringa meyeri 'Palibin' Lilac Tree</t>
  </si>
  <si>
    <t>Thuja plicata 'Green Giant'</t>
  </si>
  <si>
    <t>Tsuga canadensis- Eastern Hemlock</t>
  </si>
  <si>
    <t>QTY</t>
  </si>
  <si>
    <t>Native</t>
  </si>
  <si>
    <t>Loc</t>
  </si>
  <si>
    <t>strCF2</t>
  </si>
  <si>
    <t>B&amp;B 4FT</t>
  </si>
  <si>
    <t>x B&amp;B Conifer</t>
  </si>
  <si>
    <t>B&amp;B 5FT</t>
  </si>
  <si>
    <t>B&amp;B 8FT</t>
  </si>
  <si>
    <t>B&amp;B 6FT</t>
  </si>
  <si>
    <t>B&amp;B 3.5FT</t>
  </si>
  <si>
    <t>B&amp;B 3FT</t>
  </si>
  <si>
    <t>B&amp;B 7FT</t>
  </si>
  <si>
    <t>B&amp;B 24"</t>
  </si>
  <si>
    <t>B&amp;B 30"</t>
  </si>
  <si>
    <t>B&amp;B 10FT</t>
  </si>
  <si>
    <t>JUNSKY-SHR8FTBB</t>
  </si>
  <si>
    <t>Juniperus virginiana Emerald Sentinel™ PP5041</t>
  </si>
  <si>
    <t>PICNOR-SHR4FTBB</t>
  </si>
  <si>
    <t>Picea pungens 'Bakeri'</t>
  </si>
  <si>
    <t>PICPEN-SHR5FTBB</t>
  </si>
  <si>
    <t>Picea pungens 'Glauca Pendula'</t>
  </si>
  <si>
    <t>Pinus nigra- Austrian Pine</t>
  </si>
  <si>
    <t>Pinus strobus- White Pine</t>
  </si>
  <si>
    <t>PINSTR-SHR5FTBB</t>
  </si>
  <si>
    <t>Pseudotsuga menziesii- Douglas Fir</t>
  </si>
  <si>
    <t>PSEDGF-TRE5FTBB</t>
  </si>
  <si>
    <t>Taxus x media 'Hicksii'</t>
  </si>
  <si>
    <t>Thuja occidentalis 'Sunkist'</t>
  </si>
  <si>
    <t>Thuja occidentalis 'Techny'</t>
  </si>
  <si>
    <t>THUTEC-SHR5FTBB</t>
  </si>
  <si>
    <t>B&amp;B 11FT</t>
  </si>
  <si>
    <t>B&amp;B 12FT</t>
  </si>
  <si>
    <t>Thuja plicata 'Fastigiata'</t>
  </si>
  <si>
    <t>THUFAS-SHR7FTBB</t>
  </si>
  <si>
    <t>THUGRG-SHR10FTBB</t>
  </si>
  <si>
    <t>THUGRG-SHR11FTBB</t>
  </si>
  <si>
    <t>THUGRG-SHR12FTBB</t>
  </si>
  <si>
    <t>Thuja plicata 'Green Giant' Landscape Grade</t>
  </si>
  <si>
    <t>THUGRG-SHR7FTBBLG</t>
  </si>
  <si>
    <t>ACEGRI-TRE1.5INBB</t>
  </si>
  <si>
    <t>Acer griseum- Paperbark Maple Tree</t>
  </si>
  <si>
    <t>B&amp;B 1.5"</t>
  </si>
  <si>
    <t>x B&amp;B Tree</t>
  </si>
  <si>
    <t>ABG</t>
  </si>
  <si>
    <t>ACEGRI-TRE6FTBBB</t>
  </si>
  <si>
    <t>ACESTS-TRE2.5INBB</t>
  </si>
  <si>
    <t>Acer miyabei State Street® Miyabe Maple Tree</t>
  </si>
  <si>
    <t>B&amp;B 2.5"</t>
  </si>
  <si>
    <t>ACEPALBLO-TRE5FTBB</t>
  </si>
  <si>
    <t>ACEPALTRO-TRE6FTBBCL</t>
  </si>
  <si>
    <t>Acer palmatum 'Trompenburg' Japanese Maple Clump</t>
  </si>
  <si>
    <t>ACECRK-TRE2.5INBB</t>
  </si>
  <si>
    <t>ACERUBARG-TRE2INBB</t>
  </si>
  <si>
    <t>Acer rubrum Armstrong Gold® Red Maple PP25301 Tree</t>
  </si>
  <si>
    <t>B&amp;B 2"</t>
  </si>
  <si>
    <t>ACERUBBRW-TRE1.75INBB</t>
  </si>
  <si>
    <t>B&amp;B 1.75"</t>
  </si>
  <si>
    <t>ACERUBBRW-TRE2.5INBB</t>
  </si>
  <si>
    <t>ACERUBBRW-TRE2INBB</t>
  </si>
  <si>
    <t>ACERUBRES-TRE1.5INBB</t>
  </si>
  <si>
    <t>ACERUBRES-TRE1.75INBB</t>
  </si>
  <si>
    <t>ACERUBRES-TRE2INBB</t>
  </si>
  <si>
    <t>ACERUBREP-TRE1.75INBB</t>
  </si>
  <si>
    <t>Acer rubrum 'Redpointe' Red Maple Tree</t>
  </si>
  <si>
    <t>ACERUBREP-TRE2INBB</t>
  </si>
  <si>
    <t>ACERUBREP-TRE4INBB</t>
  </si>
  <si>
    <t>B&amp;B 4"</t>
  </si>
  <si>
    <t>ACEAUF-TRE1.5INBB</t>
  </si>
  <si>
    <t>Acer saccharum Autumn Fest® PP22034 Sugar Maple Tree</t>
  </si>
  <si>
    <t>ACESACGNM-TRE1.5INBB</t>
  </si>
  <si>
    <t>Acer saccharum 'Green Mountain' Sugar Maple Tree</t>
  </si>
  <si>
    <t>ACESAC-TRE1.75INBB</t>
  </si>
  <si>
    <t>Acer saccharum- Sugar Maple Tree</t>
  </si>
  <si>
    <t>ACERUBARM-TRE2.5INBB</t>
  </si>
  <si>
    <t>ACERUBARM-TRE2INBB</t>
  </si>
  <si>
    <t>ACERUBARM-TRE3.5INBB</t>
  </si>
  <si>
    <t>B&amp;B 3.5"</t>
  </si>
  <si>
    <t>ACERUBABL-TRE2INBB</t>
  </si>
  <si>
    <t>ACECEL-TRE1.5INBB</t>
  </si>
  <si>
    <t>Acer x freemanii 'Celebration' Maple Tree</t>
  </si>
  <si>
    <t>ACECEL-TRE1.75INBB</t>
  </si>
  <si>
    <t>ACECEL-TRE2INBB</t>
  </si>
  <si>
    <t>AESPAR-SHR3.5FTBB</t>
  </si>
  <si>
    <t>Aesculus parviflora- Bottlebrush Buckeye</t>
  </si>
  <si>
    <t>x B&amp;B Shrub</t>
  </si>
  <si>
    <t>AMERBP-TRE5FTBB</t>
  </si>
  <si>
    <t>Amelanchier canadensis Rainbow Pillar® PP9092 Serviceberry</t>
  </si>
  <si>
    <t>AMERBP-TRE6FTBB</t>
  </si>
  <si>
    <t>AMEAUB-TRE6FTBBMS</t>
  </si>
  <si>
    <t>AMEAUB-TRE7FTBBMS</t>
  </si>
  <si>
    <t>AMEAUB-TRE1.5INBB</t>
  </si>
  <si>
    <t>Amelanchier x grandiflora 'Autumn Brilliance' Serviceberry Tree</t>
  </si>
  <si>
    <t>AMEAUB-TRE1.75INBB</t>
  </si>
  <si>
    <t>BETHER-TRE2.5INBB</t>
  </si>
  <si>
    <t>Betula nigra Heritage® River Birch Tree</t>
  </si>
  <si>
    <t>BETNIG-TRE14FTBBCL</t>
  </si>
  <si>
    <t>B&amp;B 14FT</t>
  </si>
  <si>
    <t>BETNIG-TRE3.5INBB</t>
  </si>
  <si>
    <t>Betula nigra- River Birch Tree</t>
  </si>
  <si>
    <t>BETWHS-TRE10FTBBCL</t>
  </si>
  <si>
    <t>Betula populifolia 'Whitespire' Gray Birch Clump</t>
  </si>
  <si>
    <t>BETWHS-TRE2INBB</t>
  </si>
  <si>
    <t>Betula populifolia 'Whitespire' Gray Birch Tree</t>
  </si>
  <si>
    <t>BUXGNM-SHR24INBB</t>
  </si>
  <si>
    <t>CAPLUC-TRE2.5INBB</t>
  </si>
  <si>
    <t>Carpinus betulus 'Lucas' Hornbeam Tree</t>
  </si>
  <si>
    <t>CERCLJ-TRE1.5INBB</t>
  </si>
  <si>
    <t>Cercidiphyllum japonicum Claim Jumper™ Katsura Tree</t>
  </si>
  <si>
    <t>CECACE-TRE2INBB</t>
  </si>
  <si>
    <t>ABG-LANDSCAPE GRADE</t>
  </si>
  <si>
    <t>CECEAS-TRE5FTBBMS</t>
  </si>
  <si>
    <t>Cercis canadensis- Eastern Redbud Multi Stem</t>
  </si>
  <si>
    <t>CECEAS-TRE6FTBBMS</t>
  </si>
  <si>
    <t>CECEAS-TRE7FTBBMS</t>
  </si>
  <si>
    <t>CECEAS-TRE8FTBBMS</t>
  </si>
  <si>
    <t>CECEAS-TRE2INBB</t>
  </si>
  <si>
    <t>CECEAS-TRE3INBB</t>
  </si>
  <si>
    <t>B&amp;B 3"</t>
  </si>
  <si>
    <t>CECFLT-TRE1.5INBB</t>
  </si>
  <si>
    <t>Cercis canadensis Flame Thrower® Redbud Tree</t>
  </si>
  <si>
    <t>CECFOR-TRE4FTBBMS</t>
  </si>
  <si>
    <t>Cercis canadensis 'Forest Pansy' Redbud Multi Stem</t>
  </si>
  <si>
    <t>CECFOR-TRE6FTBBMS</t>
  </si>
  <si>
    <t>CECMNE-TRE1.75INBB</t>
  </si>
  <si>
    <t>Cercis canadensis Midnight Express® Redbud Tree</t>
  </si>
  <si>
    <t>CECRUF-TRE2INBB</t>
  </si>
  <si>
    <t>CORCKB-TRE4FTBBLB</t>
  </si>
  <si>
    <t>Cornus florida 'Cherokee Brave' Dogwood Low Branch</t>
  </si>
  <si>
    <t>CORCKB-TRE6FTBBLB</t>
  </si>
  <si>
    <t>CORWHT-TRE1.5INBB</t>
  </si>
  <si>
    <t>CORCHI-TRE2INBB</t>
  </si>
  <si>
    <t>CRYCOL-TRE2INBB</t>
  </si>
  <si>
    <t>CRTWNK-TRE1.75INBB</t>
  </si>
  <si>
    <t>Crataegus viridis 'Winter King' Hawthorn Tree</t>
  </si>
  <si>
    <t>EUOCOM-SHR5FTBB</t>
  </si>
  <si>
    <t>GINAUG-TRE1.5INBB</t>
  </si>
  <si>
    <t>GINAUG-TRE1.75INBB</t>
  </si>
  <si>
    <t>GINAUG-TRE2INBB</t>
  </si>
  <si>
    <t>GINPRS-TRE3.5INBB</t>
  </si>
  <si>
    <t>GLDSKY-TRE1.75INBB</t>
  </si>
  <si>
    <t>GLDSKY-TRE2.5INBB</t>
  </si>
  <si>
    <t>GLDSKY-TRE2INBB</t>
  </si>
  <si>
    <t>GLDSUN-TRE2.5INBB</t>
  </si>
  <si>
    <t>GYMDIO-TRE1.5INBB</t>
  </si>
  <si>
    <t>Gymnocladus dioicus- Kentucky Coffee Tree</t>
  </si>
  <si>
    <t>GYMDIO-TRE2INBB</t>
  </si>
  <si>
    <t>HAMVER-SHR3.5FTBBMS</t>
  </si>
  <si>
    <t>Hamamelis vernalis- Ozark Witch Hazel Multi Stem</t>
  </si>
  <si>
    <t>JUNSKY-SHR7FTBB</t>
  </si>
  <si>
    <t>JUNWTB-SHR4FTBB</t>
  </si>
  <si>
    <t>JUNWTB-SHR5FTBB</t>
  </si>
  <si>
    <t>JUNEMS-SHR6FTBB</t>
  </si>
  <si>
    <t>JUNTAY-SHR6FTBB</t>
  </si>
  <si>
    <t>KOEPAN-TRE2INBB</t>
  </si>
  <si>
    <t>Koelreuteria paniculata- Goldenrain Tree</t>
  </si>
  <si>
    <t>KOESUM-TRE3.5INBB</t>
  </si>
  <si>
    <t>Koelreuteria paniculata Summerburst® Goldenrain Tree</t>
  </si>
  <si>
    <t>LARVAD-TRE8FTBB</t>
  </si>
  <si>
    <t>Larix decidua 'Varied Directions' Larch Tree</t>
  </si>
  <si>
    <t>LIQSLS-TRE10FTBB</t>
  </si>
  <si>
    <t>LIQSLS-TRE11FTBB</t>
  </si>
  <si>
    <t>LIQSLS-TRE12FTBB</t>
  </si>
  <si>
    <t>LIRPOP-TRE1.75INBB</t>
  </si>
  <si>
    <t>Liriodendron tulipifera- Tulip Poplar Tree</t>
  </si>
  <si>
    <t>MAGGOG-SHR4FTBB</t>
  </si>
  <si>
    <t>Magnolia x 'Golden Gift'</t>
  </si>
  <si>
    <t>MAGLEN-SHR6FTBBCL</t>
  </si>
  <si>
    <t>Magnolia x loebneri 'Leonard Messel' Clump</t>
  </si>
  <si>
    <t>MAGMER-TRE7FTBBMS</t>
  </si>
  <si>
    <t>Magnolia x loebneri 'Merrill' Multi Stem</t>
  </si>
  <si>
    <t>MAGSUN-SHR6FTBB</t>
  </si>
  <si>
    <t>Magnolia x 'Sundance'</t>
  </si>
  <si>
    <t>MALCRAADD-TRE2INBB</t>
  </si>
  <si>
    <t>Malus 'Adirondack' Crabapple Tree</t>
  </si>
  <si>
    <t>MALHON-TRE1.5INBB</t>
  </si>
  <si>
    <t>MALCRAPUR-TRE2INBB</t>
  </si>
  <si>
    <t>MALCRAREJ-TRE2INBB</t>
  </si>
  <si>
    <t>MALCRAROY-TRE1.5INBB</t>
  </si>
  <si>
    <t>Malus Royal Raindrops® Crabapple Tree</t>
  </si>
  <si>
    <t>MALCRASAR-TRE4FTBB</t>
  </si>
  <si>
    <t>Malus sargentii 'Tina' Crabapple Tree</t>
  </si>
  <si>
    <t>MALCRASAR-TRE5FTBB</t>
  </si>
  <si>
    <t>MALCRATYM-TRE1.75INBB</t>
  </si>
  <si>
    <t>MALCRATYM-TRE2INBB</t>
  </si>
  <si>
    <t>MALCRASPA-TRE5FTBBST</t>
  </si>
  <si>
    <t>Malus Sparkling Sprite® PP27954 Crabapple Tree</t>
  </si>
  <si>
    <t>MALBLD-TRE3INBB</t>
  </si>
  <si>
    <t>Malus x domestica Fruit Snacks® Blushing Delight™ PP27511 Columnar Apple Tree</t>
  </si>
  <si>
    <t>MALCRALLP-TRE5FTBBTG</t>
  </si>
  <si>
    <t>Malus x Lollipop® Crabapple Tree PW</t>
  </si>
  <si>
    <t>MALCRALLP-TRE6FTBBTG</t>
  </si>
  <si>
    <t>METDAW-SHR12FTBBLB</t>
  </si>
  <si>
    <t>Metasequoia glyptostroboides- Dawn Redwood Low Branch</t>
  </si>
  <si>
    <t>MYRPEN-SHR3FTBB</t>
  </si>
  <si>
    <t>NYSDAY-TRE2INBB</t>
  </si>
  <si>
    <t>Nyssa sylvatica 'Daley' Black Gum Tree</t>
  </si>
  <si>
    <t>PICBRU-SHR5FTBB</t>
  </si>
  <si>
    <t>Picea omorika 'Pendula Bruns'</t>
  </si>
  <si>
    <t>PICCBS-TRE8FTBB</t>
  </si>
  <si>
    <t>PINNIG-TRE7FTBB</t>
  </si>
  <si>
    <t>PLABLD-TRE1.75INBB</t>
  </si>
  <si>
    <t>Platanus x acerifolia 'Bloodgood' Tree</t>
  </si>
  <si>
    <t>PLABLD-TRE3.5INBB</t>
  </si>
  <si>
    <t>PRUSNF-TRE1.75INBB</t>
  </si>
  <si>
    <t>Prunus x Snow Fountains® Weeping Cherry Tree</t>
  </si>
  <si>
    <t>PRUSNF-TRE1.75INBBTG</t>
  </si>
  <si>
    <t>Prunus x Snow Fountains® Weeping Cherry Tree Top Graft</t>
  </si>
  <si>
    <t>QUEALB-TRE1.75INBB</t>
  </si>
  <si>
    <t>Quercus alba- White Oak Tree</t>
  </si>
  <si>
    <t>QUESWW-TRE2INBB</t>
  </si>
  <si>
    <t>Quercus bicolor- Swamp White Oak Tree</t>
  </si>
  <si>
    <t>QUESCR-TRE1.75INBB</t>
  </si>
  <si>
    <t>Quercus coccinea- Scarlet Oak Tree</t>
  </si>
  <si>
    <t>QUEBUR-TRE1.5INBB</t>
  </si>
  <si>
    <t>Quercus macrocarpa- Bur Oak Tree</t>
  </si>
  <si>
    <t>QUEBUR-TRE3INBB</t>
  </si>
  <si>
    <t>QUECHO-TRE3INBB</t>
  </si>
  <si>
    <t>Quercus muehlenbergii- Chinkapin Oak Tree</t>
  </si>
  <si>
    <t>QUECHO-TRE4INBB</t>
  </si>
  <si>
    <t>QUEPIN-TRE2INBB</t>
  </si>
  <si>
    <t>QUENOR-TRE1.75INBB</t>
  </si>
  <si>
    <t>Quercus rubra- Northern Red Oak Tree</t>
  </si>
  <si>
    <t>QUENOR-TRE2INBB</t>
  </si>
  <si>
    <t>RHOENG-SHR30INBB</t>
  </si>
  <si>
    <t>SASALB-TRE1.5INBB</t>
  </si>
  <si>
    <t>Sassafras albidum- Sassafras Tree</t>
  </si>
  <si>
    <t>STEPSE-TRE4FTBBCL</t>
  </si>
  <si>
    <t>Stewartia pseudocamellia- Japanese Stewartia Clump</t>
  </si>
  <si>
    <t>STEPSE-TRE4FTBBLB</t>
  </si>
  <si>
    <t>Stewartia pseudocamellia- Japanese Stewartia Low Branch</t>
  </si>
  <si>
    <t>STEPSE-TRE5FTBBLB</t>
  </si>
  <si>
    <t>SYRPAL-TRE3FTBB</t>
  </si>
  <si>
    <t>SYRIVO-TRE2INBB</t>
  </si>
  <si>
    <t>Syringa reticulata 'Ivory Silk' Tree</t>
  </si>
  <si>
    <t>TAXHIC-SHR3FTBB</t>
  </si>
  <si>
    <t>THUSUN-SHR4FTBB</t>
  </si>
  <si>
    <t>TSUHEM-TRE5FTBB</t>
  </si>
  <si>
    <t>ULMJEF-TRE2INBB</t>
  </si>
  <si>
    <t>Ulmus americana 'Jefferson' Elm Tree</t>
  </si>
  <si>
    <t>ULMPRI-TRE3INBB</t>
  </si>
  <si>
    <t>Ulmus americana 'Princeton' Elm Tree</t>
  </si>
  <si>
    <t>ULMVAL-TRE1.75INBB</t>
  </si>
  <si>
    <t>Ulmus americana 'Valley Forge' Elm Tree</t>
  </si>
  <si>
    <t>ULMFRN-TRE1.75INBB</t>
  </si>
  <si>
    <t>Ulmus minor x parvifolia 'Frontier' Elm Tree</t>
  </si>
  <si>
    <t>ULMFRN-TRE2.5INBB</t>
  </si>
  <si>
    <t>VIBNAN-SHR3FTBB</t>
  </si>
  <si>
    <t>Viburnum lentago- Nannyberry Viburnum</t>
  </si>
  <si>
    <t>VIBWEN-SHR4FTBB</t>
  </si>
  <si>
    <t>Viburnum trilobum 'Wentworth'</t>
  </si>
  <si>
    <t>Availability as of 5/8/2026</t>
  </si>
  <si>
    <t xml:space="preserve"> </t>
  </si>
  <si>
    <t>Total $:</t>
  </si>
  <si>
    <t>Nativar= Cultivar of a Native Variety</t>
  </si>
  <si>
    <t>Eastern Natives</t>
  </si>
  <si>
    <t>Order QTY</t>
  </si>
  <si>
    <t>List Price</t>
  </si>
  <si>
    <t>Discount %</t>
  </si>
  <si>
    <t>$ Sum</t>
  </si>
  <si>
    <t>blank</t>
  </si>
  <si>
    <t>Measurement-Hide</t>
  </si>
  <si>
    <t>Above Ground B&amp;B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</si>
</sst>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sz val="9"/>
      <color indexed="10"/>
      <name val="Arial"/>
      <family val="2"/>
    </font>
    <font>
      <sz val="8"/>
      <color indexed="53"/>
      <name val="Calibri"/>
      <family val="2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0"/>
      <color rgb="FFFF0000"/>
      <name val="Calibri"/>
      <family val="2"/>
    </font>
    <font>
      <b/>
      <sz val="12"/>
      <name val="Calibri (Body)"/>
      <family val="2"/>
    </font>
    <font>
      <b/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165" fontId="19" fillId="2" borderId="0" xfId="2" applyNumberFormat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164" fontId="12" fillId="3" borderId="1" xfId="3" applyNumberFormat="1" applyFont="1" applyFill="1" applyBorder="1" applyAlignment="1">
      <alignment horizontal="center" vertical="center"/>
    </xf>
    <xf numFmtId="3" fontId="12" fillId="3" borderId="1" xfId="1" applyNumberFormat="1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49" fontId="3" fillId="0" borderId="1" xfId="1" applyNumberFormat="1" applyBorder="1"/>
    <xf numFmtId="0" fontId="3" fillId="0" borderId="1" xfId="1" applyBorder="1"/>
    <xf numFmtId="3" fontId="3" fillId="0" borderId="1" xfId="1" applyNumberFormat="1" applyBorder="1"/>
    <xf numFmtId="165" fontId="3" fillId="0" borderId="1" xfId="1" applyNumberFormat="1" applyBorder="1" applyAlignment="1">
      <alignment horizontal="center"/>
    </xf>
    <xf numFmtId="0" fontId="3" fillId="0" borderId="1" xfId="1" applyBorder="1" applyAlignment="1">
      <alignment horizontal="right"/>
    </xf>
    <xf numFmtId="0" fontId="3" fillId="0" borderId="1" xfId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/>
    <xf numFmtId="3" fontId="3" fillId="0" borderId="1" xfId="1" applyNumberFormat="1" applyBorder="1" applyAlignment="1">
      <alignment horizontal="right"/>
    </xf>
    <xf numFmtId="0" fontId="17" fillId="0" borderId="1" xfId="1" applyFont="1" applyBorder="1" applyAlignment="1">
      <alignment horizontal="center"/>
    </xf>
    <xf numFmtId="2" fontId="18" fillId="0" borderId="1" xfId="1" applyNumberFormat="1" applyFont="1" applyBorder="1" applyAlignment="1">
      <alignment horizontal="center"/>
    </xf>
    <xf numFmtId="4" fontId="3" fillId="0" borderId="1" xfId="1" applyNumberFormat="1" applyBorder="1" applyAlignment="1">
      <alignment horizontal="center"/>
    </xf>
    <xf numFmtId="49" fontId="3" fillId="0" borderId="0" xfId="1" applyNumberFormat="1"/>
    <xf numFmtId="3" fontId="3" fillId="0" borderId="0" xfId="1" applyNumberFormat="1"/>
    <xf numFmtId="165" fontId="3" fillId="0" borderId="0" xfId="1" applyNumberForma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65" fontId="20" fillId="0" borderId="0" xfId="1" applyNumberFormat="1" applyFont="1" applyAlignment="1">
      <alignment horizontal="center"/>
    </xf>
    <xf numFmtId="164" fontId="3" fillId="0" borderId="1" xfId="1" applyNumberForma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16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6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6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9" fontId="16" fillId="6" borderId="22" xfId="0" applyNumberFormat="1" applyFont="1" applyFill="1" applyBorder="1" applyAlignment="1">
      <alignment horizontal="center" vertical="center"/>
    </xf>
    <xf numFmtId="166" fontId="9" fillId="0" borderId="18" xfId="0" applyNumberFormat="1" applyFont="1" applyBorder="1" applyAlignment="1">
      <alignment vertical="center"/>
    </xf>
    <xf numFmtId="166" fontId="9" fillId="0" borderId="16" xfId="0" applyNumberFormat="1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8" fontId="16" fillId="0" borderId="24" xfId="0" applyNumberFormat="1" applyFont="1" applyBorder="1" applyAlignment="1">
      <alignment horizontal="right" vertical="center"/>
    </xf>
    <xf numFmtId="3" fontId="3" fillId="6" borderId="1" xfId="1" applyNumberFormat="1" applyFill="1" applyBorder="1" applyAlignment="1">
      <alignment horizontal="right"/>
    </xf>
    <xf numFmtId="165" fontId="3" fillId="0" borderId="1" xfId="1" applyNumberFormat="1" applyBorder="1" applyAlignment="1">
      <alignment horizontal="right"/>
    </xf>
    <xf numFmtId="0" fontId="15" fillId="2" borderId="2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vertical="center"/>
    </xf>
    <xf numFmtId="38" fontId="16" fillId="0" borderId="27" xfId="0" applyNumberFormat="1" applyFont="1" applyBorder="1" applyAlignment="1">
      <alignment vertical="center"/>
    </xf>
    <xf numFmtId="0" fontId="9" fillId="5" borderId="28" xfId="0" applyFont="1" applyFill="1" applyBorder="1" applyAlignment="1">
      <alignment horizontal="center" vertical="top"/>
    </xf>
    <xf numFmtId="0" fontId="9" fillId="5" borderId="29" xfId="0" applyFont="1" applyFill="1" applyBorder="1" applyAlignment="1">
      <alignment horizontal="center" vertical="top"/>
    </xf>
    <xf numFmtId="0" fontId="9" fillId="5" borderId="29" xfId="0" applyFont="1" applyFill="1" applyBorder="1" applyAlignment="1">
      <alignment horizontal="center" vertical="top" wrapText="1"/>
    </xf>
    <xf numFmtId="164" fontId="23" fillId="5" borderId="29" xfId="6" applyNumberFormat="1" applyFont="1" applyFill="1" applyBorder="1" applyAlignment="1">
      <alignment horizontal="center" vertical="top"/>
    </xf>
    <xf numFmtId="3" fontId="9" fillId="5" borderId="29" xfId="0" applyNumberFormat="1" applyFont="1" applyFill="1" applyBorder="1" applyAlignment="1">
      <alignment horizontal="center" vertical="top"/>
    </xf>
    <xf numFmtId="3" fontId="9" fillId="6" borderId="29" xfId="0" applyNumberFormat="1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/>
    </xf>
    <xf numFmtId="0" fontId="15" fillId="2" borderId="0" xfId="0" applyFont="1" applyFill="1" applyAlignment="1">
      <alignment vertical="center"/>
    </xf>
    <xf numFmtId="9" fontId="3" fillId="0" borderId="1" xfId="4" applyFont="1" applyBorder="1" applyAlignment="1">
      <alignment horizontal="center"/>
    </xf>
    <xf numFmtId="165" fontId="3" fillId="0" borderId="1" xfId="1" applyNumberFormat="1" applyBorder="1"/>
    <xf numFmtId="0" fontId="9" fillId="4" borderId="0" xfId="1" applyFont="1" applyFill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166" fontId="9" fillId="0" borderId="16" xfId="0" applyNumberFormat="1" applyFont="1" applyBorder="1" applyAlignment="1">
      <alignment horizontal="left" vertical="center"/>
    </xf>
    <xf numFmtId="166" fontId="9" fillId="0" borderId="18" xfId="0" applyNumberFormat="1" applyFont="1" applyBorder="1" applyAlignment="1">
      <alignment horizontal="left" vertical="center"/>
    </xf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5" fillId="0" borderId="6" xfId="5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</cellXfs>
  <cellStyles count="9">
    <cellStyle name="Comma 2" xfId="3" xr:uid="{00000000-0005-0000-0000-000001000000}"/>
    <cellStyle name="Comma 2 2" xfId="6" xr:uid="{BD0CA68E-35C7-4AC7-8AA1-070EEF1DBFA8}"/>
    <cellStyle name="Currency 2" xfId="2" xr:uid="{00000000-0005-0000-0000-000003000000}"/>
    <cellStyle name="Normal" xfId="0" builtinId="0"/>
    <cellStyle name="Normal 2" xfId="1" xr:uid="{00000000-0005-0000-0000-000006000000}"/>
    <cellStyle name="Normal 2 2" xfId="8" xr:uid="{7B1A940C-A617-43D3-BE2C-A613C87155FC}"/>
    <cellStyle name="Normal 3" xfId="5" xr:uid="{6A5BCA96-1381-49EC-A182-43609F32D494}"/>
    <cellStyle name="Percent" xfId="4" builtinId="5"/>
    <cellStyle name="Percent 2" xfId="7" xr:uid="{9AFE0A71-DB77-4966-B2EE-7AADA960E65B}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petittifamilyfarms/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https://www.facebook.com/PetittiFamilyFarms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youtube.com/@petittifamilyfarms" TargetMode="Externa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1478280</xdr:colOff>
      <xdr:row>5</xdr:row>
      <xdr:rowOff>7620</xdr:rowOff>
    </xdr:from>
    <xdr:to>
      <xdr:col>5</xdr:col>
      <xdr:colOff>0</xdr:colOff>
      <xdr:row>5</xdr:row>
      <xdr:rowOff>259080</xdr:rowOff>
    </xdr:to>
    <xdr:pic>
      <xdr:nvPicPr>
        <xdr:cNvPr id="6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687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1257300</xdr:colOff>
      <xdr:row>5</xdr:row>
      <xdr:rowOff>7620</xdr:rowOff>
    </xdr:from>
    <xdr:to>
      <xdr:col>5</xdr:col>
      <xdr:colOff>0</xdr:colOff>
      <xdr:row>5</xdr:row>
      <xdr:rowOff>236220</xdr:rowOff>
    </xdr:to>
    <xdr:pic>
      <xdr:nvPicPr>
        <xdr:cNvPr id="7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6878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2926080</xdr:colOff>
      <xdr:row>5</xdr:row>
      <xdr:rowOff>15240</xdr:rowOff>
    </xdr:from>
    <xdr:to>
      <xdr:col>5</xdr:col>
      <xdr:colOff>0</xdr:colOff>
      <xdr:row>6</xdr:row>
      <xdr:rowOff>45720</xdr:rowOff>
    </xdr:to>
    <xdr:pic>
      <xdr:nvPicPr>
        <xdr:cNvPr id="8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764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2499360</xdr:colOff>
      <xdr:row>5</xdr:row>
      <xdr:rowOff>15240</xdr:rowOff>
    </xdr:from>
    <xdr:to>
      <xdr:col>5</xdr:col>
      <xdr:colOff>0</xdr:colOff>
      <xdr:row>6</xdr:row>
      <xdr:rowOff>22860</xdr:rowOff>
    </xdr:to>
    <xdr:pic>
      <xdr:nvPicPr>
        <xdr:cNvPr id="9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76400"/>
          <a:ext cx="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2019300</xdr:colOff>
      <xdr:row>5</xdr:row>
      <xdr:rowOff>38100</xdr:rowOff>
    </xdr:from>
    <xdr:to>
      <xdr:col>5</xdr:col>
      <xdr:colOff>0</xdr:colOff>
      <xdr:row>6</xdr:row>
      <xdr:rowOff>22860</xdr:rowOff>
    </xdr:to>
    <xdr:pic>
      <xdr:nvPicPr>
        <xdr:cNvPr id="10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9926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114300</xdr:colOff>
          <xdr:row>0</xdr:row>
          <xdr:rowOff>142875</xdr:rowOff>
        </xdr:from>
        <xdr:to>
          <xdr:col>11</xdr:col>
          <xdr:colOff>609600</xdr:colOff>
          <xdr:row>5</xdr:row>
          <xdr:rowOff>85725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2926080</xdr:colOff>
      <xdr:row>5</xdr:row>
      <xdr:rowOff>15240</xdr:rowOff>
    </xdr:from>
    <xdr:to>
      <xdr:col>5</xdr:col>
      <xdr:colOff>3810</xdr:colOff>
      <xdr:row>6</xdr:row>
      <xdr:rowOff>7620</xdr:rowOff>
    </xdr:to>
    <xdr:pic>
      <xdr:nvPicPr>
        <xdr:cNvPr id="1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7480" y="1676400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0</xdr:row>
      <xdr:rowOff>228600</xdr:rowOff>
    </xdr:from>
    <xdr:to>
      <xdr:col>1</xdr:col>
      <xdr:colOff>2219325</xdr:colOff>
      <xdr:row>3</xdr:row>
      <xdr:rowOff>241935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475" y="22860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00000000-0016-0000-0200-000002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IT168"/>
  <sheetViews>
    <sheetView showGridLines="0" showZeros="0" tabSelected="1" topLeftCell="B1" zoomScaleNormal="100" workbookViewId="0">
      <selection activeCell="J28" sqref="J28"/>
    </sheetView>
  </sheetViews>
  <sheetFormatPr defaultColWidth="11.28515625" defaultRowHeight="12.75"/>
  <cols>
    <col min="1" max="1" width="24.42578125" style="32" hidden="1" customWidth="1"/>
    <col min="2" max="2" width="68.7109375" style="1" customWidth="1"/>
    <col min="3" max="3" width="12.42578125" style="1" customWidth="1"/>
    <col min="4" max="4" width="13.28515625" style="1" customWidth="1"/>
    <col min="5" max="5" width="12" style="1" customWidth="1"/>
    <col min="6" max="6" width="28.28515625" style="36" hidden="1" customWidth="1"/>
    <col min="7" max="7" width="6.42578125" style="1" customWidth="1"/>
    <col min="8" max="8" width="8.140625" style="33" customWidth="1"/>
    <col min="9" max="9" width="11.140625" style="34" customWidth="1"/>
    <col min="10" max="10" width="9.42578125" style="35" customWidth="1"/>
    <col min="11" max="11" width="10.85546875" style="35" hidden="1" customWidth="1"/>
    <col min="12" max="12" width="10.28515625" style="35" customWidth="1"/>
    <col min="13" max="13" width="0" style="37" hidden="1" customWidth="1"/>
    <col min="14" max="14" width="7.85546875" style="1" customWidth="1"/>
    <col min="15" max="16384" width="11.28515625" style="1"/>
  </cols>
  <sheetData>
    <row r="1" spans="1:14" ht="52.9" customHeight="1">
      <c r="A1" s="85"/>
      <c r="B1" s="86" t="s">
        <v>325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32.25" hidden="1" customHeight="1">
      <c r="A2" s="85"/>
      <c r="B2" s="59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60"/>
    </row>
    <row r="3" spans="1:14" ht="34.9" customHeight="1">
      <c r="A3" s="85"/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4" ht="22.15" customHeight="1">
      <c r="A4" s="2"/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ht="22.15" customHeight="1">
      <c r="A5" s="2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1:14" ht="22.15" customHeight="1" thickBot="1">
      <c r="A6" s="2"/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</row>
    <row r="7" spans="1:14" ht="14.25" customHeight="1" thickBot="1">
      <c r="A7" s="83" t="s">
        <v>314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5.75">
      <c r="A8" s="3"/>
      <c r="B8" s="41" t="s">
        <v>18</v>
      </c>
      <c r="C8" s="76" t="s">
        <v>315</v>
      </c>
      <c r="D8" s="76"/>
      <c r="E8" s="76"/>
      <c r="F8" s="42"/>
      <c r="G8" s="42"/>
      <c r="H8" s="42"/>
      <c r="I8" s="42"/>
      <c r="J8" s="42"/>
      <c r="K8" s="42"/>
      <c r="L8" s="42"/>
      <c r="M8" s="42"/>
      <c r="N8" s="43"/>
    </row>
    <row r="9" spans="1:14" ht="15.75">
      <c r="A9" s="3"/>
      <c r="B9" s="44" t="s">
        <v>19</v>
      </c>
      <c r="C9" s="77" t="s">
        <v>315</v>
      </c>
      <c r="D9" s="77"/>
      <c r="E9" s="77"/>
      <c r="F9" s="45"/>
      <c r="G9" s="45"/>
      <c r="H9" s="45"/>
      <c r="I9" s="45"/>
      <c r="J9" s="45"/>
      <c r="K9" s="45"/>
      <c r="L9" s="45"/>
      <c r="M9" s="45"/>
      <c r="N9" s="46"/>
    </row>
    <row r="10" spans="1:14" ht="16.5" thickBot="1">
      <c r="A10" s="3"/>
      <c r="B10" s="44" t="s">
        <v>23</v>
      </c>
      <c r="C10" s="77" t="s">
        <v>315</v>
      </c>
      <c r="D10" s="77"/>
      <c r="E10" s="77"/>
      <c r="F10" s="45"/>
      <c r="G10" s="45"/>
      <c r="H10" s="45"/>
      <c r="I10" s="45"/>
      <c r="J10" s="45"/>
      <c r="K10" s="45"/>
      <c r="L10" s="47"/>
      <c r="M10" s="47"/>
      <c r="N10" s="48"/>
    </row>
    <row r="11" spans="1:14" ht="15.75">
      <c r="A11" s="3"/>
      <c r="B11" s="44" t="s">
        <v>20</v>
      </c>
      <c r="C11" s="77" t="s">
        <v>315</v>
      </c>
      <c r="D11" s="77"/>
      <c r="E11" s="77"/>
      <c r="F11" s="45"/>
      <c r="G11" s="45"/>
      <c r="H11" s="45"/>
      <c r="I11" s="45"/>
      <c r="J11" s="45"/>
      <c r="K11" s="45"/>
      <c r="L11" s="49"/>
      <c r="M11" s="50"/>
      <c r="N11" s="51">
        <v>0</v>
      </c>
    </row>
    <row r="12" spans="1:14" ht="16.5" thickBot="1">
      <c r="A12" s="3"/>
      <c r="B12" s="44" t="s">
        <v>21</v>
      </c>
      <c r="C12" s="78" t="s">
        <v>315</v>
      </c>
      <c r="D12" s="79"/>
      <c r="E12" s="79"/>
      <c r="F12" s="52"/>
      <c r="G12" s="52"/>
      <c r="H12" s="53"/>
      <c r="I12" s="53"/>
      <c r="J12" s="53"/>
      <c r="K12" s="53"/>
      <c r="L12" s="54" t="s">
        <v>316</v>
      </c>
      <c r="M12" s="55"/>
      <c r="N12" s="56">
        <f>SUM(N20:N167)</f>
        <v>0</v>
      </c>
    </row>
    <row r="13" spans="1:14" ht="21" customHeight="1" thickBot="1">
      <c r="A13" s="3"/>
      <c r="B13" s="61" t="s">
        <v>22</v>
      </c>
      <c r="C13" s="40" t="s">
        <v>315</v>
      </c>
      <c r="D13" s="80" t="s">
        <v>317</v>
      </c>
      <c r="E13" s="81"/>
      <c r="F13" s="81"/>
      <c r="G13" s="82"/>
      <c r="H13" s="40"/>
      <c r="I13" s="40"/>
      <c r="J13" s="40"/>
      <c r="K13" s="40"/>
      <c r="L13" s="62"/>
      <c r="M13" s="63"/>
      <c r="N13" s="64">
        <f>SUM(H20:H167)</f>
        <v>0</v>
      </c>
    </row>
    <row r="14" spans="1:14" ht="16.5" hidden="1" customHeight="1">
      <c r="A14" s="3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4" ht="15" hidden="1">
      <c r="A15" s="4"/>
      <c r="B15" s="5"/>
      <c r="C15" s="6"/>
      <c r="D15" s="6"/>
      <c r="E15" s="6"/>
      <c r="F15" s="6"/>
      <c r="G15" s="6"/>
      <c r="H15" s="7"/>
      <c r="I15" s="8"/>
      <c r="J15" s="9"/>
      <c r="K15" s="10"/>
      <c r="L15" s="10"/>
      <c r="M15" s="11"/>
    </row>
    <row r="16" spans="1:14" hidden="1">
      <c r="A16" s="12" t="s">
        <v>8</v>
      </c>
      <c r="B16" s="13" t="s">
        <v>9</v>
      </c>
      <c r="C16" s="13" t="s">
        <v>11</v>
      </c>
      <c r="D16" s="13" t="s">
        <v>10</v>
      </c>
      <c r="E16" s="13" t="s">
        <v>12</v>
      </c>
      <c r="F16" s="14" t="s">
        <v>16</v>
      </c>
      <c r="G16" s="13" t="s">
        <v>13</v>
      </c>
      <c r="H16" s="15" t="s">
        <v>64</v>
      </c>
      <c r="I16" s="16" t="s">
        <v>14</v>
      </c>
      <c r="J16" s="13" t="s">
        <v>17</v>
      </c>
      <c r="K16" s="13"/>
      <c r="L16" s="13" t="s">
        <v>65</v>
      </c>
      <c r="M16" s="16" t="s">
        <v>15</v>
      </c>
    </row>
    <row r="17" spans="1:14" hidden="1">
      <c r="A17" s="17"/>
      <c r="B17" s="18"/>
      <c r="C17" s="18"/>
      <c r="D17" s="18"/>
      <c r="E17" s="18"/>
      <c r="F17" s="22"/>
      <c r="G17" s="18"/>
      <c r="H17" s="19"/>
      <c r="I17" s="20"/>
      <c r="J17" s="21"/>
      <c r="K17" s="21"/>
      <c r="L17" s="21"/>
      <c r="M17" s="23"/>
    </row>
    <row r="18" spans="1:14" ht="13.5" hidden="1" thickBot="1">
      <c r="A18" s="24" t="s">
        <v>0</v>
      </c>
      <c r="B18" s="24" t="s">
        <v>1</v>
      </c>
      <c r="C18" s="24" t="s">
        <v>3</v>
      </c>
      <c r="D18" s="24" t="s">
        <v>2</v>
      </c>
      <c r="E18" s="24" t="s">
        <v>66</v>
      </c>
      <c r="F18" s="25" t="s">
        <v>24</v>
      </c>
      <c r="G18" s="24" t="s">
        <v>4</v>
      </c>
      <c r="H18" s="24" t="s">
        <v>5</v>
      </c>
      <c r="I18" s="25" t="s">
        <v>6</v>
      </c>
      <c r="J18" s="26" t="s">
        <v>26</v>
      </c>
      <c r="K18" s="26" t="s">
        <v>67</v>
      </c>
      <c r="L18" s="26" t="s">
        <v>25</v>
      </c>
      <c r="M18" s="25" t="s">
        <v>15</v>
      </c>
      <c r="N18" s="27" t="s">
        <v>7</v>
      </c>
    </row>
    <row r="19" spans="1:14" ht="38.450000000000003" customHeight="1">
      <c r="A19" s="24"/>
      <c r="B19" s="65" t="s">
        <v>9</v>
      </c>
      <c r="C19" s="66" t="s">
        <v>10</v>
      </c>
      <c r="D19" s="66" t="s">
        <v>11</v>
      </c>
      <c r="E19" s="67" t="s">
        <v>318</v>
      </c>
      <c r="F19" s="68" t="s">
        <v>324</v>
      </c>
      <c r="G19" s="69" t="s">
        <v>13</v>
      </c>
      <c r="H19" s="70" t="s">
        <v>319</v>
      </c>
      <c r="I19" s="66" t="s">
        <v>320</v>
      </c>
      <c r="J19" s="66"/>
      <c r="K19" s="67" t="s">
        <v>321</v>
      </c>
      <c r="L19" s="66"/>
      <c r="M19" s="67" t="s">
        <v>323</v>
      </c>
      <c r="N19" s="71" t="s">
        <v>322</v>
      </c>
    </row>
    <row r="20" spans="1:14">
      <c r="A20" s="17" t="s">
        <v>103</v>
      </c>
      <c r="B20" s="18" t="s">
        <v>104</v>
      </c>
      <c r="C20" s="18" t="s">
        <v>105</v>
      </c>
      <c r="D20" s="18" t="s">
        <v>106</v>
      </c>
      <c r="E20" s="29"/>
      <c r="F20" s="38" t="s">
        <v>107</v>
      </c>
      <c r="G20" s="18">
        <v>3</v>
      </c>
      <c r="H20" s="57">
        <v>0</v>
      </c>
      <c r="I20" s="20">
        <v>140</v>
      </c>
      <c r="J20" s="58"/>
      <c r="K20" s="21"/>
      <c r="L20" s="73"/>
      <c r="M20" s="30">
        <f>H20 * I20</f>
        <v>0</v>
      </c>
      <c r="N20" s="74">
        <f>H20*J20</f>
        <v>0</v>
      </c>
    </row>
    <row r="21" spans="1:14">
      <c r="A21" s="17" t="s">
        <v>108</v>
      </c>
      <c r="B21" s="18" t="s">
        <v>104</v>
      </c>
      <c r="C21" s="18" t="s">
        <v>72</v>
      </c>
      <c r="D21" s="18" t="s">
        <v>106</v>
      </c>
      <c r="E21" s="29"/>
      <c r="F21" s="38" t="s">
        <v>107</v>
      </c>
      <c r="G21" s="18">
        <v>2</v>
      </c>
      <c r="H21" s="57">
        <v>0</v>
      </c>
      <c r="I21" s="20">
        <v>285</v>
      </c>
      <c r="J21" s="58"/>
      <c r="K21" s="21"/>
      <c r="L21" s="73"/>
      <c r="M21" s="30">
        <f t="shared" ref="M21:M84" si="0">H21 * I21</f>
        <v>0</v>
      </c>
      <c r="N21" s="74">
        <f t="shared" ref="N21:N84" si="1">H21*J21</f>
        <v>0</v>
      </c>
    </row>
    <row r="22" spans="1:14">
      <c r="A22" s="17" t="s">
        <v>109</v>
      </c>
      <c r="B22" s="18" t="s">
        <v>110</v>
      </c>
      <c r="C22" s="18" t="s">
        <v>111</v>
      </c>
      <c r="D22" s="18" t="s">
        <v>106</v>
      </c>
      <c r="E22" s="29"/>
      <c r="F22" s="38" t="s">
        <v>107</v>
      </c>
      <c r="G22" s="18">
        <v>24</v>
      </c>
      <c r="H22" s="57">
        <v>0</v>
      </c>
      <c r="I22" s="20">
        <v>165</v>
      </c>
      <c r="J22" s="58"/>
      <c r="K22" s="21"/>
      <c r="L22" s="73"/>
      <c r="M22" s="30">
        <f t="shared" si="0"/>
        <v>0</v>
      </c>
      <c r="N22" s="74">
        <f t="shared" si="1"/>
        <v>0</v>
      </c>
    </row>
    <row r="23" spans="1:14">
      <c r="A23" s="17" t="s">
        <v>112</v>
      </c>
      <c r="B23" s="18" t="s">
        <v>27</v>
      </c>
      <c r="C23" s="18" t="s">
        <v>70</v>
      </c>
      <c r="D23" s="18" t="s">
        <v>106</v>
      </c>
      <c r="E23" s="29"/>
      <c r="F23" s="38" t="s">
        <v>107</v>
      </c>
      <c r="G23" s="18">
        <v>1</v>
      </c>
      <c r="H23" s="57">
        <v>0</v>
      </c>
      <c r="I23" s="20">
        <v>230</v>
      </c>
      <c r="J23" s="58"/>
      <c r="K23" s="21"/>
      <c r="L23" s="73"/>
      <c r="M23" s="30">
        <f t="shared" si="0"/>
        <v>0</v>
      </c>
      <c r="N23" s="74">
        <f t="shared" si="1"/>
        <v>0</v>
      </c>
    </row>
    <row r="24" spans="1:14">
      <c r="A24" s="17" t="s">
        <v>113</v>
      </c>
      <c r="B24" s="18" t="s">
        <v>114</v>
      </c>
      <c r="C24" s="18" t="s">
        <v>72</v>
      </c>
      <c r="D24" s="18" t="s">
        <v>106</v>
      </c>
      <c r="E24" s="29"/>
      <c r="F24" s="38" t="s">
        <v>107</v>
      </c>
      <c r="G24" s="18">
        <v>1</v>
      </c>
      <c r="H24" s="57">
        <v>0</v>
      </c>
      <c r="I24" s="20">
        <v>285</v>
      </c>
      <c r="J24" s="58"/>
      <c r="K24" s="21"/>
      <c r="L24" s="73"/>
      <c r="M24" s="30">
        <f t="shared" si="0"/>
        <v>0</v>
      </c>
      <c r="N24" s="74">
        <f t="shared" si="1"/>
        <v>0</v>
      </c>
    </row>
    <row r="25" spans="1:14">
      <c r="A25" s="17" t="s">
        <v>115</v>
      </c>
      <c r="B25" s="18" t="s">
        <v>28</v>
      </c>
      <c r="C25" s="18" t="s">
        <v>111</v>
      </c>
      <c r="D25" s="18" t="s">
        <v>106</v>
      </c>
      <c r="E25" s="29"/>
      <c r="F25" s="38" t="s">
        <v>107</v>
      </c>
      <c r="G25" s="18">
        <v>1</v>
      </c>
      <c r="H25" s="57">
        <v>0</v>
      </c>
      <c r="I25" s="20">
        <v>165</v>
      </c>
      <c r="J25" s="58"/>
      <c r="K25" s="21"/>
      <c r="L25" s="73"/>
      <c r="M25" s="30">
        <f t="shared" si="0"/>
        <v>0</v>
      </c>
      <c r="N25" s="74">
        <f t="shared" si="1"/>
        <v>0</v>
      </c>
    </row>
    <row r="26" spans="1:14">
      <c r="A26" s="17" t="s">
        <v>116</v>
      </c>
      <c r="B26" s="18" t="s">
        <v>117</v>
      </c>
      <c r="C26" s="18" t="s">
        <v>118</v>
      </c>
      <c r="D26" s="18" t="s">
        <v>106</v>
      </c>
      <c r="E26" s="29" t="s">
        <v>30</v>
      </c>
      <c r="F26" s="38" t="s">
        <v>107</v>
      </c>
      <c r="G26" s="18">
        <v>8</v>
      </c>
      <c r="H26" s="57">
        <v>0</v>
      </c>
      <c r="I26" s="20">
        <v>150</v>
      </c>
      <c r="J26" s="58"/>
      <c r="K26" s="21"/>
      <c r="L26" s="73"/>
      <c r="M26" s="30">
        <f t="shared" si="0"/>
        <v>0</v>
      </c>
      <c r="N26" s="74">
        <f t="shared" si="1"/>
        <v>0</v>
      </c>
    </row>
    <row r="27" spans="1:14">
      <c r="A27" s="17" t="s">
        <v>119</v>
      </c>
      <c r="B27" s="18" t="s">
        <v>29</v>
      </c>
      <c r="C27" s="18" t="s">
        <v>120</v>
      </c>
      <c r="D27" s="18" t="s">
        <v>106</v>
      </c>
      <c r="E27" s="29" t="s">
        <v>30</v>
      </c>
      <c r="F27" s="38" t="s">
        <v>107</v>
      </c>
      <c r="G27" s="18">
        <v>52</v>
      </c>
      <c r="H27" s="57">
        <v>0</v>
      </c>
      <c r="I27" s="20">
        <v>125</v>
      </c>
      <c r="J27" s="58"/>
      <c r="K27" s="21"/>
      <c r="L27" s="73"/>
      <c r="M27" s="30">
        <f t="shared" si="0"/>
        <v>0</v>
      </c>
      <c r="N27" s="74">
        <f t="shared" si="1"/>
        <v>0</v>
      </c>
    </row>
    <row r="28" spans="1:14">
      <c r="A28" s="17" t="s">
        <v>121</v>
      </c>
      <c r="B28" s="18" t="s">
        <v>29</v>
      </c>
      <c r="C28" s="18" t="s">
        <v>111</v>
      </c>
      <c r="D28" s="18" t="s">
        <v>106</v>
      </c>
      <c r="E28" s="29" t="s">
        <v>30</v>
      </c>
      <c r="F28" s="38" t="s">
        <v>107</v>
      </c>
      <c r="G28" s="18">
        <v>1</v>
      </c>
      <c r="H28" s="57">
        <v>0</v>
      </c>
      <c r="I28" s="20">
        <v>165</v>
      </c>
      <c r="J28" s="58"/>
      <c r="K28" s="21"/>
      <c r="L28" s="73"/>
      <c r="M28" s="30">
        <f t="shared" si="0"/>
        <v>0</v>
      </c>
      <c r="N28" s="74">
        <f t="shared" si="1"/>
        <v>0</v>
      </c>
    </row>
    <row r="29" spans="1:14">
      <c r="A29" s="17" t="s">
        <v>122</v>
      </c>
      <c r="B29" s="18" t="s">
        <v>29</v>
      </c>
      <c r="C29" s="18" t="s">
        <v>118</v>
      </c>
      <c r="D29" s="18" t="s">
        <v>106</v>
      </c>
      <c r="E29" s="29" t="s">
        <v>30</v>
      </c>
      <c r="F29" s="38" t="s">
        <v>107</v>
      </c>
      <c r="G29" s="18">
        <v>12</v>
      </c>
      <c r="H29" s="57">
        <v>0</v>
      </c>
      <c r="I29" s="20">
        <v>150</v>
      </c>
      <c r="J29" s="58"/>
      <c r="K29" s="21"/>
      <c r="L29" s="73"/>
      <c r="M29" s="30">
        <f t="shared" si="0"/>
        <v>0</v>
      </c>
      <c r="N29" s="74">
        <f t="shared" si="1"/>
        <v>0</v>
      </c>
    </row>
    <row r="30" spans="1:14">
      <c r="A30" s="17" t="s">
        <v>123</v>
      </c>
      <c r="B30" s="18" t="s">
        <v>31</v>
      </c>
      <c r="C30" s="18" t="s">
        <v>105</v>
      </c>
      <c r="D30" s="18" t="s">
        <v>106</v>
      </c>
      <c r="E30" s="29" t="s">
        <v>30</v>
      </c>
      <c r="F30" s="38" t="s">
        <v>107</v>
      </c>
      <c r="G30" s="18">
        <v>10</v>
      </c>
      <c r="H30" s="57">
        <v>0</v>
      </c>
      <c r="I30" s="20">
        <v>115</v>
      </c>
      <c r="J30" s="58"/>
      <c r="K30" s="21"/>
      <c r="L30" s="73"/>
      <c r="M30" s="30">
        <f t="shared" si="0"/>
        <v>0</v>
      </c>
      <c r="N30" s="74">
        <f t="shared" si="1"/>
        <v>0</v>
      </c>
    </row>
    <row r="31" spans="1:14">
      <c r="A31" s="17" t="s">
        <v>124</v>
      </c>
      <c r="B31" s="18" t="s">
        <v>31</v>
      </c>
      <c r="C31" s="18" t="s">
        <v>120</v>
      </c>
      <c r="D31" s="18" t="s">
        <v>106</v>
      </c>
      <c r="E31" s="29" t="s">
        <v>30</v>
      </c>
      <c r="F31" s="38" t="s">
        <v>107</v>
      </c>
      <c r="G31" s="18">
        <v>16</v>
      </c>
      <c r="H31" s="57">
        <v>0</v>
      </c>
      <c r="I31" s="20">
        <v>125</v>
      </c>
      <c r="J31" s="58"/>
      <c r="K31" s="21"/>
      <c r="L31" s="73"/>
      <c r="M31" s="30">
        <f t="shared" si="0"/>
        <v>0</v>
      </c>
      <c r="N31" s="74">
        <f t="shared" si="1"/>
        <v>0</v>
      </c>
    </row>
    <row r="32" spans="1:14">
      <c r="A32" s="17" t="s">
        <v>125</v>
      </c>
      <c r="B32" s="18" t="s">
        <v>31</v>
      </c>
      <c r="C32" s="18" t="s">
        <v>118</v>
      </c>
      <c r="D32" s="18" t="s">
        <v>106</v>
      </c>
      <c r="E32" s="29" t="s">
        <v>30</v>
      </c>
      <c r="F32" s="38" t="s">
        <v>107</v>
      </c>
      <c r="G32" s="18">
        <v>7</v>
      </c>
      <c r="H32" s="57">
        <v>0</v>
      </c>
      <c r="I32" s="20">
        <v>150</v>
      </c>
      <c r="J32" s="58"/>
      <c r="K32" s="21"/>
      <c r="L32" s="73"/>
      <c r="M32" s="30">
        <f t="shared" si="0"/>
        <v>0</v>
      </c>
      <c r="N32" s="74">
        <f t="shared" si="1"/>
        <v>0</v>
      </c>
    </row>
    <row r="33" spans="1:14">
      <c r="A33" s="17" t="s">
        <v>126</v>
      </c>
      <c r="B33" s="18" t="s">
        <v>127</v>
      </c>
      <c r="C33" s="18" t="s">
        <v>120</v>
      </c>
      <c r="D33" s="18" t="s">
        <v>106</v>
      </c>
      <c r="E33" s="29" t="s">
        <v>30</v>
      </c>
      <c r="F33" s="38" t="s">
        <v>107</v>
      </c>
      <c r="G33" s="18">
        <v>8</v>
      </c>
      <c r="H33" s="57">
        <v>0</v>
      </c>
      <c r="I33" s="20">
        <v>125</v>
      </c>
      <c r="J33" s="58"/>
      <c r="K33" s="21"/>
      <c r="L33" s="73"/>
      <c r="M33" s="30">
        <f t="shared" si="0"/>
        <v>0</v>
      </c>
      <c r="N33" s="74">
        <f t="shared" si="1"/>
        <v>0</v>
      </c>
    </row>
    <row r="34" spans="1:14">
      <c r="A34" s="17" t="s">
        <v>128</v>
      </c>
      <c r="B34" s="18" t="s">
        <v>127</v>
      </c>
      <c r="C34" s="18" t="s">
        <v>118</v>
      </c>
      <c r="D34" s="18" t="s">
        <v>106</v>
      </c>
      <c r="E34" s="29" t="s">
        <v>30</v>
      </c>
      <c r="F34" s="38" t="s">
        <v>107</v>
      </c>
      <c r="G34" s="18">
        <v>1</v>
      </c>
      <c r="H34" s="57">
        <v>0</v>
      </c>
      <c r="I34" s="20">
        <v>150</v>
      </c>
      <c r="J34" s="58"/>
      <c r="K34" s="21"/>
      <c r="L34" s="73"/>
      <c r="M34" s="30">
        <f t="shared" si="0"/>
        <v>0</v>
      </c>
      <c r="N34" s="74">
        <f t="shared" si="1"/>
        <v>0</v>
      </c>
    </row>
    <row r="35" spans="1:14">
      <c r="A35" s="17" t="s">
        <v>129</v>
      </c>
      <c r="B35" s="18" t="s">
        <v>127</v>
      </c>
      <c r="C35" s="18" t="s">
        <v>130</v>
      </c>
      <c r="D35" s="18" t="s">
        <v>106</v>
      </c>
      <c r="E35" s="29" t="s">
        <v>30</v>
      </c>
      <c r="F35" s="38" t="s">
        <v>107</v>
      </c>
      <c r="G35" s="18">
        <v>3</v>
      </c>
      <c r="H35" s="57">
        <v>0</v>
      </c>
      <c r="I35" s="20">
        <v>375</v>
      </c>
      <c r="J35" s="58"/>
      <c r="K35" s="21"/>
      <c r="L35" s="73"/>
      <c r="M35" s="30">
        <f t="shared" si="0"/>
        <v>0</v>
      </c>
      <c r="N35" s="74">
        <f t="shared" si="1"/>
        <v>0</v>
      </c>
    </row>
    <row r="36" spans="1:14">
      <c r="A36" s="17" t="s">
        <v>131</v>
      </c>
      <c r="B36" s="18" t="s">
        <v>132</v>
      </c>
      <c r="C36" s="18" t="s">
        <v>105</v>
      </c>
      <c r="D36" s="18" t="s">
        <v>106</v>
      </c>
      <c r="E36" s="29" t="s">
        <v>30</v>
      </c>
      <c r="F36" s="38" t="s">
        <v>107</v>
      </c>
      <c r="G36" s="18">
        <v>1</v>
      </c>
      <c r="H36" s="57">
        <v>0</v>
      </c>
      <c r="I36" s="20">
        <v>115</v>
      </c>
      <c r="J36" s="58"/>
      <c r="K36" s="21"/>
      <c r="L36" s="73"/>
      <c r="M36" s="30">
        <f t="shared" si="0"/>
        <v>0</v>
      </c>
      <c r="N36" s="74">
        <f t="shared" si="1"/>
        <v>0</v>
      </c>
    </row>
    <row r="37" spans="1:14">
      <c r="A37" s="17" t="s">
        <v>133</v>
      </c>
      <c r="B37" s="18" t="s">
        <v>134</v>
      </c>
      <c r="C37" s="18" t="s">
        <v>105</v>
      </c>
      <c r="D37" s="18" t="s">
        <v>106</v>
      </c>
      <c r="E37" s="29" t="s">
        <v>30</v>
      </c>
      <c r="F37" s="38" t="s">
        <v>107</v>
      </c>
      <c r="G37" s="18">
        <v>1</v>
      </c>
      <c r="H37" s="57">
        <v>0</v>
      </c>
      <c r="I37" s="20">
        <v>115</v>
      </c>
      <c r="J37" s="58"/>
      <c r="K37" s="21"/>
      <c r="L37" s="73"/>
      <c r="M37" s="30">
        <f t="shared" si="0"/>
        <v>0</v>
      </c>
      <c r="N37" s="74">
        <f t="shared" si="1"/>
        <v>0</v>
      </c>
    </row>
    <row r="38" spans="1:14">
      <c r="A38" s="17" t="s">
        <v>135</v>
      </c>
      <c r="B38" s="18" t="s">
        <v>136</v>
      </c>
      <c r="C38" s="18" t="s">
        <v>120</v>
      </c>
      <c r="D38" s="18" t="s">
        <v>106</v>
      </c>
      <c r="E38" s="29" t="s">
        <v>34</v>
      </c>
      <c r="F38" s="38" t="s">
        <v>107</v>
      </c>
      <c r="G38" s="18">
        <v>1</v>
      </c>
      <c r="H38" s="57">
        <v>0</v>
      </c>
      <c r="I38" s="20">
        <v>125</v>
      </c>
      <c r="J38" s="58"/>
      <c r="K38" s="21"/>
      <c r="L38" s="73"/>
      <c r="M38" s="30">
        <f t="shared" si="0"/>
        <v>0</v>
      </c>
      <c r="N38" s="74">
        <f t="shared" si="1"/>
        <v>0</v>
      </c>
    </row>
    <row r="39" spans="1:14">
      <c r="A39" s="17" t="s">
        <v>137</v>
      </c>
      <c r="B39" s="18" t="s">
        <v>32</v>
      </c>
      <c r="C39" s="18" t="s">
        <v>111</v>
      </c>
      <c r="D39" s="18" t="s">
        <v>106</v>
      </c>
      <c r="E39" s="29" t="s">
        <v>30</v>
      </c>
      <c r="F39" s="38" t="s">
        <v>107</v>
      </c>
      <c r="G39" s="18">
        <v>1</v>
      </c>
      <c r="H39" s="57">
        <v>0</v>
      </c>
      <c r="I39" s="20">
        <v>165</v>
      </c>
      <c r="J39" s="58"/>
      <c r="K39" s="21"/>
      <c r="L39" s="73"/>
      <c r="M39" s="30">
        <f t="shared" si="0"/>
        <v>0</v>
      </c>
      <c r="N39" s="74">
        <f t="shared" si="1"/>
        <v>0</v>
      </c>
    </row>
    <row r="40" spans="1:14">
      <c r="A40" s="17" t="s">
        <v>138</v>
      </c>
      <c r="B40" s="18" t="s">
        <v>32</v>
      </c>
      <c r="C40" s="18" t="s">
        <v>118</v>
      </c>
      <c r="D40" s="18" t="s">
        <v>106</v>
      </c>
      <c r="E40" s="29" t="s">
        <v>30</v>
      </c>
      <c r="F40" s="38" t="s">
        <v>107</v>
      </c>
      <c r="G40" s="18">
        <v>27</v>
      </c>
      <c r="H40" s="57">
        <v>0</v>
      </c>
      <c r="I40" s="20">
        <v>150</v>
      </c>
      <c r="J40" s="58"/>
      <c r="K40" s="21"/>
      <c r="L40" s="73"/>
      <c r="M40" s="30">
        <f t="shared" si="0"/>
        <v>0</v>
      </c>
      <c r="N40" s="74">
        <f t="shared" si="1"/>
        <v>0</v>
      </c>
    </row>
    <row r="41" spans="1:14">
      <c r="A41" s="17" t="s">
        <v>139</v>
      </c>
      <c r="B41" s="18" t="s">
        <v>32</v>
      </c>
      <c r="C41" s="18" t="s">
        <v>140</v>
      </c>
      <c r="D41" s="18" t="s">
        <v>106</v>
      </c>
      <c r="E41" s="29" t="s">
        <v>30</v>
      </c>
      <c r="F41" s="38" t="s">
        <v>107</v>
      </c>
      <c r="G41" s="18">
        <v>5</v>
      </c>
      <c r="H41" s="57">
        <v>0</v>
      </c>
      <c r="I41" s="20">
        <v>325</v>
      </c>
      <c r="J41" s="58"/>
      <c r="K41" s="21"/>
      <c r="L41" s="73"/>
      <c r="M41" s="30">
        <f t="shared" si="0"/>
        <v>0</v>
      </c>
      <c r="N41" s="74">
        <f t="shared" si="1"/>
        <v>0</v>
      </c>
    </row>
    <row r="42" spans="1:14">
      <c r="A42" s="17" t="s">
        <v>141</v>
      </c>
      <c r="B42" s="18" t="s">
        <v>33</v>
      </c>
      <c r="C42" s="18" t="s">
        <v>118</v>
      </c>
      <c r="D42" s="18" t="s">
        <v>106</v>
      </c>
      <c r="E42" s="29" t="s">
        <v>30</v>
      </c>
      <c r="F42" s="38" t="s">
        <v>107</v>
      </c>
      <c r="G42" s="18">
        <v>3</v>
      </c>
      <c r="H42" s="57">
        <v>0</v>
      </c>
      <c r="I42" s="20">
        <v>150</v>
      </c>
      <c r="J42" s="58"/>
      <c r="K42" s="21"/>
      <c r="L42" s="73"/>
      <c r="M42" s="30">
        <f t="shared" si="0"/>
        <v>0</v>
      </c>
      <c r="N42" s="74">
        <f t="shared" si="1"/>
        <v>0</v>
      </c>
    </row>
    <row r="43" spans="1:14">
      <c r="A43" s="17" t="s">
        <v>142</v>
      </c>
      <c r="B43" s="18" t="s">
        <v>143</v>
      </c>
      <c r="C43" s="18" t="s">
        <v>105</v>
      </c>
      <c r="D43" s="18" t="s">
        <v>106</v>
      </c>
      <c r="E43" s="29" t="s">
        <v>30</v>
      </c>
      <c r="F43" s="38" t="s">
        <v>107</v>
      </c>
      <c r="G43" s="18">
        <v>1</v>
      </c>
      <c r="H43" s="57">
        <v>0</v>
      </c>
      <c r="I43" s="20">
        <v>115</v>
      </c>
      <c r="J43" s="58"/>
      <c r="K43" s="21"/>
      <c r="L43" s="73"/>
      <c r="M43" s="30">
        <f t="shared" si="0"/>
        <v>0</v>
      </c>
      <c r="N43" s="74">
        <f t="shared" si="1"/>
        <v>0</v>
      </c>
    </row>
    <row r="44" spans="1:14">
      <c r="A44" s="17" t="s">
        <v>144</v>
      </c>
      <c r="B44" s="18" t="s">
        <v>143</v>
      </c>
      <c r="C44" s="18" t="s">
        <v>120</v>
      </c>
      <c r="D44" s="18" t="s">
        <v>106</v>
      </c>
      <c r="E44" s="29" t="s">
        <v>30</v>
      </c>
      <c r="F44" s="38" t="s">
        <v>107</v>
      </c>
      <c r="G44" s="18">
        <v>1</v>
      </c>
      <c r="H44" s="57">
        <v>0</v>
      </c>
      <c r="I44" s="20">
        <v>125</v>
      </c>
      <c r="J44" s="58"/>
      <c r="K44" s="21"/>
      <c r="L44" s="73"/>
      <c r="M44" s="30">
        <f t="shared" si="0"/>
        <v>0</v>
      </c>
      <c r="N44" s="74">
        <f t="shared" si="1"/>
        <v>0</v>
      </c>
    </row>
    <row r="45" spans="1:14">
      <c r="A45" s="17" t="s">
        <v>145</v>
      </c>
      <c r="B45" s="18" t="s">
        <v>143</v>
      </c>
      <c r="C45" s="18" t="s">
        <v>118</v>
      </c>
      <c r="D45" s="18" t="s">
        <v>106</v>
      </c>
      <c r="E45" s="29" t="s">
        <v>30</v>
      </c>
      <c r="F45" s="38" t="s">
        <v>107</v>
      </c>
      <c r="G45" s="18">
        <v>1</v>
      </c>
      <c r="H45" s="57">
        <v>0</v>
      </c>
      <c r="I45" s="20">
        <v>150</v>
      </c>
      <c r="J45" s="58"/>
      <c r="K45" s="21"/>
      <c r="L45" s="73"/>
      <c r="M45" s="30">
        <f t="shared" si="0"/>
        <v>0</v>
      </c>
      <c r="N45" s="74">
        <f t="shared" si="1"/>
        <v>0</v>
      </c>
    </row>
    <row r="46" spans="1:14">
      <c r="A46" s="17" t="s">
        <v>146</v>
      </c>
      <c r="B46" s="18" t="s">
        <v>147</v>
      </c>
      <c r="C46" s="18" t="s">
        <v>73</v>
      </c>
      <c r="D46" s="18" t="s">
        <v>148</v>
      </c>
      <c r="E46" s="29" t="s">
        <v>34</v>
      </c>
      <c r="F46" s="38" t="s">
        <v>107</v>
      </c>
      <c r="G46" s="18">
        <v>3</v>
      </c>
      <c r="H46" s="57">
        <v>0</v>
      </c>
      <c r="I46" s="20">
        <v>75</v>
      </c>
      <c r="J46" s="58"/>
      <c r="K46" s="21"/>
      <c r="L46" s="73"/>
      <c r="M46" s="30">
        <f t="shared" si="0"/>
        <v>0</v>
      </c>
      <c r="N46" s="74">
        <f t="shared" si="1"/>
        <v>0</v>
      </c>
    </row>
    <row r="47" spans="1:14">
      <c r="A47" s="17" t="s">
        <v>149</v>
      </c>
      <c r="B47" s="18" t="s">
        <v>150</v>
      </c>
      <c r="C47" s="18" t="s">
        <v>70</v>
      </c>
      <c r="D47" s="18" t="s">
        <v>106</v>
      </c>
      <c r="E47" s="29" t="s">
        <v>30</v>
      </c>
      <c r="F47" s="38" t="s">
        <v>107</v>
      </c>
      <c r="G47" s="18">
        <v>3</v>
      </c>
      <c r="H47" s="57">
        <v>0</v>
      </c>
      <c r="I47" s="20">
        <v>125</v>
      </c>
      <c r="J47" s="58"/>
      <c r="K47" s="21"/>
      <c r="L47" s="73"/>
      <c r="M47" s="30">
        <f t="shared" si="0"/>
        <v>0</v>
      </c>
      <c r="N47" s="74">
        <f t="shared" si="1"/>
        <v>0</v>
      </c>
    </row>
    <row r="48" spans="1:14">
      <c r="A48" s="17" t="s">
        <v>151</v>
      </c>
      <c r="B48" s="18" t="s">
        <v>150</v>
      </c>
      <c r="C48" s="18" t="s">
        <v>72</v>
      </c>
      <c r="D48" s="18" t="s">
        <v>106</v>
      </c>
      <c r="E48" s="29" t="s">
        <v>30</v>
      </c>
      <c r="F48" s="38" t="s">
        <v>107</v>
      </c>
      <c r="G48" s="18">
        <v>7</v>
      </c>
      <c r="H48" s="57">
        <v>0</v>
      </c>
      <c r="I48" s="20">
        <v>150</v>
      </c>
      <c r="J48" s="58"/>
      <c r="K48" s="21"/>
      <c r="L48" s="73"/>
      <c r="M48" s="30">
        <f t="shared" si="0"/>
        <v>0</v>
      </c>
      <c r="N48" s="74">
        <f t="shared" si="1"/>
        <v>0</v>
      </c>
    </row>
    <row r="49" spans="1:14">
      <c r="A49" s="17" t="s">
        <v>152</v>
      </c>
      <c r="B49" s="18" t="s">
        <v>35</v>
      </c>
      <c r="C49" s="18" t="s">
        <v>72</v>
      </c>
      <c r="D49" s="18" t="s">
        <v>106</v>
      </c>
      <c r="E49" s="29" t="s">
        <v>30</v>
      </c>
      <c r="F49" s="38" t="s">
        <v>107</v>
      </c>
      <c r="G49" s="18">
        <v>6</v>
      </c>
      <c r="H49" s="57">
        <v>0</v>
      </c>
      <c r="I49" s="20">
        <v>150</v>
      </c>
      <c r="J49" s="58"/>
      <c r="K49" s="21"/>
      <c r="L49" s="73"/>
      <c r="M49" s="30">
        <f t="shared" si="0"/>
        <v>0</v>
      </c>
      <c r="N49" s="74">
        <f t="shared" si="1"/>
        <v>0</v>
      </c>
    </row>
    <row r="50" spans="1:14">
      <c r="A50" s="17" t="s">
        <v>153</v>
      </c>
      <c r="B50" s="18" t="s">
        <v>35</v>
      </c>
      <c r="C50" s="18" t="s">
        <v>75</v>
      </c>
      <c r="D50" s="18" t="s">
        <v>106</v>
      </c>
      <c r="E50" s="29" t="s">
        <v>30</v>
      </c>
      <c r="F50" s="38" t="s">
        <v>107</v>
      </c>
      <c r="G50" s="18">
        <v>10</v>
      </c>
      <c r="H50" s="57">
        <v>0</v>
      </c>
      <c r="I50" s="20">
        <v>170</v>
      </c>
      <c r="J50" s="58"/>
      <c r="K50" s="21"/>
      <c r="L50" s="73"/>
      <c r="M50" s="30">
        <f t="shared" si="0"/>
        <v>0</v>
      </c>
      <c r="N50" s="74">
        <f t="shared" si="1"/>
        <v>0</v>
      </c>
    </row>
    <row r="51" spans="1:14">
      <c r="A51" s="17" t="s">
        <v>154</v>
      </c>
      <c r="B51" s="18" t="s">
        <v>155</v>
      </c>
      <c r="C51" s="18" t="s">
        <v>105</v>
      </c>
      <c r="D51" s="18" t="s">
        <v>106</v>
      </c>
      <c r="E51" s="29" t="s">
        <v>30</v>
      </c>
      <c r="F51" s="38" t="s">
        <v>107</v>
      </c>
      <c r="G51" s="18">
        <v>1</v>
      </c>
      <c r="H51" s="57">
        <v>0</v>
      </c>
      <c r="I51" s="20">
        <v>115</v>
      </c>
      <c r="J51" s="58"/>
      <c r="K51" s="21"/>
      <c r="L51" s="73"/>
      <c r="M51" s="30">
        <f t="shared" si="0"/>
        <v>0</v>
      </c>
      <c r="N51" s="74">
        <f t="shared" si="1"/>
        <v>0</v>
      </c>
    </row>
    <row r="52" spans="1:14">
      <c r="A52" s="17" t="s">
        <v>156</v>
      </c>
      <c r="B52" s="18" t="s">
        <v>155</v>
      </c>
      <c r="C52" s="18" t="s">
        <v>120</v>
      </c>
      <c r="D52" s="18" t="s">
        <v>106</v>
      </c>
      <c r="E52" s="29" t="s">
        <v>30</v>
      </c>
      <c r="F52" s="38" t="s">
        <v>107</v>
      </c>
      <c r="G52" s="18">
        <v>35</v>
      </c>
      <c r="H52" s="57">
        <v>0</v>
      </c>
      <c r="I52" s="20">
        <v>125</v>
      </c>
      <c r="J52" s="58"/>
      <c r="K52" s="21"/>
      <c r="L52" s="73"/>
      <c r="M52" s="30">
        <f t="shared" si="0"/>
        <v>0</v>
      </c>
      <c r="N52" s="74">
        <f t="shared" si="1"/>
        <v>0</v>
      </c>
    </row>
    <row r="53" spans="1:14">
      <c r="A53" s="17" t="s">
        <v>157</v>
      </c>
      <c r="B53" s="18" t="s">
        <v>158</v>
      </c>
      <c r="C53" s="18" t="s">
        <v>111</v>
      </c>
      <c r="D53" s="18" t="s">
        <v>106</v>
      </c>
      <c r="E53" s="29" t="s">
        <v>30</v>
      </c>
      <c r="F53" s="38" t="s">
        <v>107</v>
      </c>
      <c r="G53" s="18">
        <v>1</v>
      </c>
      <c r="H53" s="57">
        <v>0</v>
      </c>
      <c r="I53" s="20">
        <v>165</v>
      </c>
      <c r="J53" s="58"/>
      <c r="K53" s="21"/>
      <c r="L53" s="73"/>
      <c r="M53" s="30">
        <f t="shared" si="0"/>
        <v>0</v>
      </c>
      <c r="N53" s="74">
        <f t="shared" si="1"/>
        <v>0</v>
      </c>
    </row>
    <row r="54" spans="1:14">
      <c r="A54" s="17" t="s">
        <v>159</v>
      </c>
      <c r="B54" s="18" t="s">
        <v>36</v>
      </c>
      <c r="C54" s="18" t="s">
        <v>160</v>
      </c>
      <c r="D54" s="18" t="s">
        <v>106</v>
      </c>
      <c r="E54" s="29" t="s">
        <v>34</v>
      </c>
      <c r="F54" s="38" t="s">
        <v>107</v>
      </c>
      <c r="G54" s="18">
        <v>5</v>
      </c>
      <c r="H54" s="57">
        <v>0</v>
      </c>
      <c r="I54" s="20">
        <v>275</v>
      </c>
      <c r="J54" s="58"/>
      <c r="K54" s="21"/>
      <c r="L54" s="73"/>
      <c r="M54" s="30">
        <f t="shared" si="0"/>
        <v>0</v>
      </c>
      <c r="N54" s="74">
        <f t="shared" si="1"/>
        <v>0</v>
      </c>
    </row>
    <row r="55" spans="1:14">
      <c r="A55" s="17" t="s">
        <v>161</v>
      </c>
      <c r="B55" s="18" t="s">
        <v>162</v>
      </c>
      <c r="C55" s="18" t="s">
        <v>140</v>
      </c>
      <c r="D55" s="18" t="s">
        <v>106</v>
      </c>
      <c r="E55" s="29" t="s">
        <v>34</v>
      </c>
      <c r="F55" s="38" t="s">
        <v>107</v>
      </c>
      <c r="G55" s="18">
        <v>1</v>
      </c>
      <c r="H55" s="57">
        <v>0</v>
      </c>
      <c r="I55" s="20">
        <v>325</v>
      </c>
      <c r="J55" s="58"/>
      <c r="K55" s="21"/>
      <c r="L55" s="73"/>
      <c r="M55" s="30">
        <f t="shared" si="0"/>
        <v>0</v>
      </c>
      <c r="N55" s="74">
        <f t="shared" si="1"/>
        <v>0</v>
      </c>
    </row>
    <row r="56" spans="1:14">
      <c r="A56" s="17" t="s">
        <v>163</v>
      </c>
      <c r="B56" s="18" t="s">
        <v>164</v>
      </c>
      <c r="C56" s="18" t="s">
        <v>78</v>
      </c>
      <c r="D56" s="18" t="s">
        <v>106</v>
      </c>
      <c r="E56" s="29" t="s">
        <v>30</v>
      </c>
      <c r="F56" s="38" t="s">
        <v>107</v>
      </c>
      <c r="G56" s="18">
        <v>2</v>
      </c>
      <c r="H56" s="57">
        <v>0</v>
      </c>
      <c r="I56" s="20">
        <v>220</v>
      </c>
      <c r="J56" s="58"/>
      <c r="K56" s="21"/>
      <c r="L56" s="73"/>
      <c r="M56" s="30">
        <f t="shared" si="0"/>
        <v>0</v>
      </c>
      <c r="N56" s="74">
        <f t="shared" si="1"/>
        <v>0</v>
      </c>
    </row>
    <row r="57" spans="1:14">
      <c r="A57" s="17" t="s">
        <v>165</v>
      </c>
      <c r="B57" s="18" t="s">
        <v>166</v>
      </c>
      <c r="C57" s="18" t="s">
        <v>118</v>
      </c>
      <c r="D57" s="18" t="s">
        <v>106</v>
      </c>
      <c r="E57" s="29" t="s">
        <v>30</v>
      </c>
      <c r="F57" s="38" t="s">
        <v>107</v>
      </c>
      <c r="G57" s="18">
        <v>3</v>
      </c>
      <c r="H57" s="57">
        <v>0</v>
      </c>
      <c r="I57" s="20">
        <v>150</v>
      </c>
      <c r="J57" s="58"/>
      <c r="K57" s="21"/>
      <c r="L57" s="73"/>
      <c r="M57" s="30">
        <f t="shared" si="0"/>
        <v>0</v>
      </c>
      <c r="N57" s="74">
        <f t="shared" si="1"/>
        <v>0</v>
      </c>
    </row>
    <row r="58" spans="1:14">
      <c r="A58" s="17" t="s">
        <v>167</v>
      </c>
      <c r="B58" s="18" t="s">
        <v>37</v>
      </c>
      <c r="C58" s="18" t="s">
        <v>76</v>
      </c>
      <c r="D58" s="18" t="s">
        <v>148</v>
      </c>
      <c r="E58" s="29"/>
      <c r="F58" s="38" t="s">
        <v>107</v>
      </c>
      <c r="G58" s="18">
        <v>49</v>
      </c>
      <c r="H58" s="57">
        <v>0</v>
      </c>
      <c r="I58" s="20">
        <v>50</v>
      </c>
      <c r="J58" s="58"/>
      <c r="K58" s="21"/>
      <c r="L58" s="73"/>
      <c r="M58" s="30">
        <f t="shared" si="0"/>
        <v>0</v>
      </c>
      <c r="N58" s="74">
        <f t="shared" si="1"/>
        <v>0</v>
      </c>
    </row>
    <row r="59" spans="1:14">
      <c r="A59" s="17" t="s">
        <v>168</v>
      </c>
      <c r="B59" s="18" t="s">
        <v>169</v>
      </c>
      <c r="C59" s="18" t="s">
        <v>111</v>
      </c>
      <c r="D59" s="18" t="s">
        <v>106</v>
      </c>
      <c r="E59" s="29"/>
      <c r="F59" s="38" t="s">
        <v>107</v>
      </c>
      <c r="G59" s="18">
        <v>1</v>
      </c>
      <c r="H59" s="57">
        <v>0</v>
      </c>
      <c r="I59" s="20">
        <v>275</v>
      </c>
      <c r="J59" s="58"/>
      <c r="K59" s="21"/>
      <c r="L59" s="73"/>
      <c r="M59" s="30">
        <f t="shared" si="0"/>
        <v>0</v>
      </c>
      <c r="N59" s="74">
        <f t="shared" si="1"/>
        <v>0</v>
      </c>
    </row>
    <row r="60" spans="1:14">
      <c r="A60" s="17" t="s">
        <v>170</v>
      </c>
      <c r="B60" s="18" t="s">
        <v>171</v>
      </c>
      <c r="C60" s="18" t="s">
        <v>105</v>
      </c>
      <c r="D60" s="18" t="s">
        <v>106</v>
      </c>
      <c r="E60" s="29"/>
      <c r="F60" s="38" t="s">
        <v>107</v>
      </c>
      <c r="G60" s="18">
        <v>1</v>
      </c>
      <c r="H60" s="57">
        <v>0</v>
      </c>
      <c r="I60" s="20">
        <v>140</v>
      </c>
      <c r="J60" s="58"/>
      <c r="K60" s="21"/>
      <c r="L60" s="73"/>
      <c r="M60" s="30">
        <f t="shared" si="0"/>
        <v>0</v>
      </c>
      <c r="N60" s="74">
        <f t="shared" si="1"/>
        <v>0</v>
      </c>
    </row>
    <row r="61" spans="1:14">
      <c r="A61" s="17" t="s">
        <v>172</v>
      </c>
      <c r="B61" s="18" t="s">
        <v>38</v>
      </c>
      <c r="C61" s="18" t="s">
        <v>118</v>
      </c>
      <c r="D61" s="18" t="s">
        <v>106</v>
      </c>
      <c r="E61" s="29" t="s">
        <v>30</v>
      </c>
      <c r="F61" s="39" t="s">
        <v>173</v>
      </c>
      <c r="G61" s="18">
        <v>1</v>
      </c>
      <c r="H61" s="57">
        <v>0</v>
      </c>
      <c r="I61" s="20">
        <v>235</v>
      </c>
      <c r="J61" s="58"/>
      <c r="K61" s="21"/>
      <c r="L61" s="73"/>
      <c r="M61" s="30">
        <f t="shared" si="0"/>
        <v>0</v>
      </c>
      <c r="N61" s="74">
        <f t="shared" si="1"/>
        <v>0</v>
      </c>
    </row>
    <row r="62" spans="1:14">
      <c r="A62" s="17" t="s">
        <v>174</v>
      </c>
      <c r="B62" s="18" t="s">
        <v>175</v>
      </c>
      <c r="C62" s="18" t="s">
        <v>70</v>
      </c>
      <c r="D62" s="18" t="s">
        <v>148</v>
      </c>
      <c r="E62" s="29" t="s">
        <v>34</v>
      </c>
      <c r="F62" s="38" t="s">
        <v>107</v>
      </c>
      <c r="G62" s="18">
        <v>3</v>
      </c>
      <c r="H62" s="57">
        <v>0</v>
      </c>
      <c r="I62" s="20">
        <v>125</v>
      </c>
      <c r="J62" s="58"/>
      <c r="K62" s="21"/>
      <c r="L62" s="73"/>
      <c r="M62" s="30">
        <f t="shared" si="0"/>
        <v>0</v>
      </c>
      <c r="N62" s="74">
        <f t="shared" si="1"/>
        <v>0</v>
      </c>
    </row>
    <row r="63" spans="1:14">
      <c r="A63" s="17" t="s">
        <v>176</v>
      </c>
      <c r="B63" s="18" t="s">
        <v>175</v>
      </c>
      <c r="C63" s="18" t="s">
        <v>72</v>
      </c>
      <c r="D63" s="18" t="s">
        <v>148</v>
      </c>
      <c r="E63" s="29" t="s">
        <v>34</v>
      </c>
      <c r="F63" s="38" t="s">
        <v>107</v>
      </c>
      <c r="G63" s="18">
        <v>3</v>
      </c>
      <c r="H63" s="57">
        <v>0</v>
      </c>
      <c r="I63" s="20">
        <v>150</v>
      </c>
      <c r="J63" s="58"/>
      <c r="K63" s="21"/>
      <c r="L63" s="73"/>
      <c r="M63" s="30">
        <f t="shared" si="0"/>
        <v>0</v>
      </c>
      <c r="N63" s="74">
        <f t="shared" si="1"/>
        <v>0</v>
      </c>
    </row>
    <row r="64" spans="1:14">
      <c r="A64" s="17" t="s">
        <v>177</v>
      </c>
      <c r="B64" s="18" t="s">
        <v>175</v>
      </c>
      <c r="C64" s="18" t="s">
        <v>75</v>
      </c>
      <c r="D64" s="18" t="s">
        <v>148</v>
      </c>
      <c r="E64" s="29" t="s">
        <v>34</v>
      </c>
      <c r="F64" s="38" t="s">
        <v>107</v>
      </c>
      <c r="G64" s="18">
        <v>2</v>
      </c>
      <c r="H64" s="57">
        <v>0</v>
      </c>
      <c r="I64" s="20">
        <v>170</v>
      </c>
      <c r="J64" s="58"/>
      <c r="K64" s="21"/>
      <c r="L64" s="73"/>
      <c r="M64" s="30">
        <f t="shared" si="0"/>
        <v>0</v>
      </c>
      <c r="N64" s="74">
        <f t="shared" si="1"/>
        <v>0</v>
      </c>
    </row>
    <row r="65" spans="1:14">
      <c r="A65" s="17" t="s">
        <v>178</v>
      </c>
      <c r="B65" s="18" t="s">
        <v>175</v>
      </c>
      <c r="C65" s="18" t="s">
        <v>71</v>
      </c>
      <c r="D65" s="18" t="s">
        <v>148</v>
      </c>
      <c r="E65" s="29" t="s">
        <v>34</v>
      </c>
      <c r="F65" s="38" t="s">
        <v>107</v>
      </c>
      <c r="G65" s="18">
        <v>3</v>
      </c>
      <c r="H65" s="57">
        <v>0</v>
      </c>
      <c r="I65" s="20">
        <v>210</v>
      </c>
      <c r="J65" s="58"/>
      <c r="K65" s="21"/>
      <c r="L65" s="73"/>
      <c r="M65" s="30">
        <f t="shared" si="0"/>
        <v>0</v>
      </c>
      <c r="N65" s="74">
        <f t="shared" si="1"/>
        <v>0</v>
      </c>
    </row>
    <row r="66" spans="1:14">
      <c r="A66" s="17" t="s">
        <v>179</v>
      </c>
      <c r="B66" s="18" t="s">
        <v>39</v>
      </c>
      <c r="C66" s="18" t="s">
        <v>118</v>
      </c>
      <c r="D66" s="18" t="s">
        <v>106</v>
      </c>
      <c r="E66" s="29" t="s">
        <v>34</v>
      </c>
      <c r="F66" s="38" t="s">
        <v>107</v>
      </c>
      <c r="G66" s="18">
        <v>5</v>
      </c>
      <c r="H66" s="57">
        <v>0</v>
      </c>
      <c r="I66" s="20">
        <v>235</v>
      </c>
      <c r="J66" s="58"/>
      <c r="K66" s="21"/>
      <c r="L66" s="73"/>
      <c r="M66" s="30">
        <f t="shared" si="0"/>
        <v>0</v>
      </c>
      <c r="N66" s="74">
        <f t="shared" si="1"/>
        <v>0</v>
      </c>
    </row>
    <row r="67" spans="1:14">
      <c r="A67" s="17" t="s">
        <v>180</v>
      </c>
      <c r="B67" s="18" t="s">
        <v>39</v>
      </c>
      <c r="C67" s="18" t="s">
        <v>181</v>
      </c>
      <c r="D67" s="18" t="s">
        <v>106</v>
      </c>
      <c r="E67" s="29" t="s">
        <v>34</v>
      </c>
      <c r="F67" s="39" t="s">
        <v>173</v>
      </c>
      <c r="G67" s="18">
        <v>1</v>
      </c>
      <c r="H67" s="57">
        <v>0</v>
      </c>
      <c r="I67" s="20">
        <v>385</v>
      </c>
      <c r="J67" s="58"/>
      <c r="K67" s="21"/>
      <c r="L67" s="73"/>
      <c r="M67" s="30">
        <f t="shared" si="0"/>
        <v>0</v>
      </c>
      <c r="N67" s="74">
        <f t="shared" si="1"/>
        <v>0</v>
      </c>
    </row>
    <row r="68" spans="1:14">
      <c r="A68" s="17" t="s">
        <v>182</v>
      </c>
      <c r="B68" s="18" t="s">
        <v>183</v>
      </c>
      <c r="C68" s="18" t="s">
        <v>105</v>
      </c>
      <c r="D68" s="18" t="s">
        <v>106</v>
      </c>
      <c r="E68" s="29" t="s">
        <v>30</v>
      </c>
      <c r="F68" s="38" t="s">
        <v>107</v>
      </c>
      <c r="G68" s="18">
        <v>1</v>
      </c>
      <c r="H68" s="57">
        <v>0</v>
      </c>
      <c r="I68" s="20">
        <v>180</v>
      </c>
      <c r="J68" s="58"/>
      <c r="K68" s="21"/>
      <c r="L68" s="73"/>
      <c r="M68" s="30">
        <f t="shared" si="0"/>
        <v>0</v>
      </c>
      <c r="N68" s="74">
        <f t="shared" si="1"/>
        <v>0</v>
      </c>
    </row>
    <row r="69" spans="1:14">
      <c r="A69" s="17" t="s">
        <v>184</v>
      </c>
      <c r="B69" s="18" t="s">
        <v>185</v>
      </c>
      <c r="C69" s="18" t="s">
        <v>68</v>
      </c>
      <c r="D69" s="18" t="s">
        <v>148</v>
      </c>
      <c r="E69" s="29" t="s">
        <v>30</v>
      </c>
      <c r="F69" s="38" t="s">
        <v>107</v>
      </c>
      <c r="G69" s="18">
        <v>4</v>
      </c>
      <c r="H69" s="57">
        <v>0</v>
      </c>
      <c r="I69" s="20">
        <v>105</v>
      </c>
      <c r="J69" s="58"/>
      <c r="K69" s="21"/>
      <c r="L69" s="73"/>
      <c r="M69" s="30">
        <f t="shared" si="0"/>
        <v>0</v>
      </c>
      <c r="N69" s="74">
        <f t="shared" si="1"/>
        <v>0</v>
      </c>
    </row>
    <row r="70" spans="1:14">
      <c r="A70" s="17" t="s">
        <v>186</v>
      </c>
      <c r="B70" s="18" t="s">
        <v>185</v>
      </c>
      <c r="C70" s="18" t="s">
        <v>72</v>
      </c>
      <c r="D70" s="18" t="s">
        <v>148</v>
      </c>
      <c r="E70" s="29" t="s">
        <v>30</v>
      </c>
      <c r="F70" s="38" t="s">
        <v>107</v>
      </c>
      <c r="G70" s="18">
        <v>1</v>
      </c>
      <c r="H70" s="57">
        <v>0</v>
      </c>
      <c r="I70" s="20">
        <v>150</v>
      </c>
      <c r="J70" s="58"/>
      <c r="K70" s="21"/>
      <c r="L70" s="73"/>
      <c r="M70" s="30">
        <f t="shared" si="0"/>
        <v>0</v>
      </c>
      <c r="N70" s="74">
        <f t="shared" si="1"/>
        <v>0</v>
      </c>
    </row>
    <row r="71" spans="1:14">
      <c r="A71" s="17" t="s">
        <v>187</v>
      </c>
      <c r="B71" s="18" t="s">
        <v>188</v>
      </c>
      <c r="C71" s="18" t="s">
        <v>120</v>
      </c>
      <c r="D71" s="18" t="s">
        <v>106</v>
      </c>
      <c r="E71" s="29" t="s">
        <v>30</v>
      </c>
      <c r="F71" s="38" t="s">
        <v>107</v>
      </c>
      <c r="G71" s="18">
        <v>3</v>
      </c>
      <c r="H71" s="57">
        <v>0</v>
      </c>
      <c r="I71" s="20">
        <v>205</v>
      </c>
      <c r="J71" s="58"/>
      <c r="K71" s="21"/>
      <c r="L71" s="73"/>
      <c r="M71" s="30">
        <f t="shared" si="0"/>
        <v>0</v>
      </c>
      <c r="N71" s="74">
        <f t="shared" si="1"/>
        <v>0</v>
      </c>
    </row>
    <row r="72" spans="1:14">
      <c r="A72" s="17" t="s">
        <v>189</v>
      </c>
      <c r="B72" s="18" t="s">
        <v>40</v>
      </c>
      <c r="C72" s="18" t="s">
        <v>118</v>
      </c>
      <c r="D72" s="18" t="s">
        <v>106</v>
      </c>
      <c r="E72" s="29" t="s">
        <v>30</v>
      </c>
      <c r="F72" s="39" t="s">
        <v>173</v>
      </c>
      <c r="G72" s="18">
        <v>1</v>
      </c>
      <c r="H72" s="57">
        <v>0</v>
      </c>
      <c r="I72" s="20">
        <v>235</v>
      </c>
      <c r="J72" s="58"/>
      <c r="K72" s="21"/>
      <c r="L72" s="73"/>
      <c r="M72" s="30">
        <f t="shared" si="0"/>
        <v>0</v>
      </c>
      <c r="N72" s="74">
        <f t="shared" si="1"/>
        <v>0</v>
      </c>
    </row>
    <row r="73" spans="1:14">
      <c r="A73" s="17" t="s">
        <v>190</v>
      </c>
      <c r="B73" s="18" t="s">
        <v>191</v>
      </c>
      <c r="C73" s="18" t="s">
        <v>68</v>
      </c>
      <c r="D73" s="18" t="s">
        <v>106</v>
      </c>
      <c r="E73" s="29" t="s">
        <v>30</v>
      </c>
      <c r="F73" s="38" t="s">
        <v>107</v>
      </c>
      <c r="G73" s="18">
        <v>1</v>
      </c>
      <c r="H73" s="57">
        <v>0</v>
      </c>
      <c r="I73" s="20">
        <v>105</v>
      </c>
      <c r="J73" s="58"/>
      <c r="K73" s="21"/>
      <c r="L73" s="73"/>
      <c r="M73" s="30">
        <f t="shared" si="0"/>
        <v>0</v>
      </c>
      <c r="N73" s="74">
        <f t="shared" si="1"/>
        <v>0</v>
      </c>
    </row>
    <row r="74" spans="1:14">
      <c r="A74" s="17" t="s">
        <v>192</v>
      </c>
      <c r="B74" s="18" t="s">
        <v>191</v>
      </c>
      <c r="C74" s="18" t="s">
        <v>72</v>
      </c>
      <c r="D74" s="18" t="s">
        <v>106</v>
      </c>
      <c r="E74" s="29" t="s">
        <v>30</v>
      </c>
      <c r="F74" s="38" t="s">
        <v>107</v>
      </c>
      <c r="G74" s="18">
        <v>1</v>
      </c>
      <c r="H74" s="57">
        <v>0</v>
      </c>
      <c r="I74" s="20">
        <v>150</v>
      </c>
      <c r="J74" s="58"/>
      <c r="K74" s="21"/>
      <c r="L74" s="73"/>
      <c r="M74" s="30">
        <f t="shared" si="0"/>
        <v>0</v>
      </c>
      <c r="N74" s="74">
        <f t="shared" si="1"/>
        <v>0</v>
      </c>
    </row>
    <row r="75" spans="1:14">
      <c r="A75" s="17" t="s">
        <v>193</v>
      </c>
      <c r="B75" s="18" t="s">
        <v>41</v>
      </c>
      <c r="C75" s="18" t="s">
        <v>105</v>
      </c>
      <c r="D75" s="18" t="s">
        <v>106</v>
      </c>
      <c r="E75" s="29" t="s">
        <v>30</v>
      </c>
      <c r="F75" s="38" t="s">
        <v>107</v>
      </c>
      <c r="G75" s="18">
        <v>1</v>
      </c>
      <c r="H75" s="57">
        <v>0</v>
      </c>
      <c r="I75" s="20">
        <v>180</v>
      </c>
      <c r="J75" s="58"/>
      <c r="K75" s="21"/>
      <c r="L75" s="73"/>
      <c r="M75" s="30">
        <f t="shared" si="0"/>
        <v>0</v>
      </c>
      <c r="N75" s="74">
        <f t="shared" si="1"/>
        <v>0</v>
      </c>
    </row>
    <row r="76" spans="1:14">
      <c r="A76" s="17" t="s">
        <v>194</v>
      </c>
      <c r="B76" s="18" t="s">
        <v>42</v>
      </c>
      <c r="C76" s="18" t="s">
        <v>118</v>
      </c>
      <c r="D76" s="18" t="s">
        <v>106</v>
      </c>
      <c r="E76" s="29"/>
      <c r="F76" s="39" t="s">
        <v>173</v>
      </c>
      <c r="G76" s="18">
        <v>1</v>
      </c>
      <c r="H76" s="57">
        <v>0</v>
      </c>
      <c r="I76" s="20">
        <v>235</v>
      </c>
      <c r="J76" s="58"/>
      <c r="K76" s="21"/>
      <c r="L76" s="73"/>
      <c r="M76" s="30">
        <f t="shared" si="0"/>
        <v>0</v>
      </c>
      <c r="N76" s="74">
        <f t="shared" si="1"/>
        <v>0</v>
      </c>
    </row>
    <row r="77" spans="1:14">
      <c r="A77" s="17" t="s">
        <v>195</v>
      </c>
      <c r="B77" s="18" t="s">
        <v>43</v>
      </c>
      <c r="C77" s="18" t="s">
        <v>118</v>
      </c>
      <c r="D77" s="18" t="s">
        <v>106</v>
      </c>
      <c r="E77" s="29"/>
      <c r="F77" s="38" t="s">
        <v>107</v>
      </c>
      <c r="G77" s="18">
        <v>1</v>
      </c>
      <c r="H77" s="57">
        <v>0</v>
      </c>
      <c r="I77" s="20">
        <v>225</v>
      </c>
      <c r="J77" s="58"/>
      <c r="K77" s="21"/>
      <c r="L77" s="73"/>
      <c r="M77" s="30">
        <f t="shared" si="0"/>
        <v>0</v>
      </c>
      <c r="N77" s="74">
        <f t="shared" si="1"/>
        <v>0</v>
      </c>
    </row>
    <row r="78" spans="1:14">
      <c r="A78" s="17" t="s">
        <v>196</v>
      </c>
      <c r="B78" s="18" t="s">
        <v>197</v>
      </c>
      <c r="C78" s="18" t="s">
        <v>120</v>
      </c>
      <c r="D78" s="18" t="s">
        <v>106</v>
      </c>
      <c r="E78" s="29" t="s">
        <v>30</v>
      </c>
      <c r="F78" s="38" t="s">
        <v>107</v>
      </c>
      <c r="G78" s="18">
        <v>10</v>
      </c>
      <c r="H78" s="57">
        <v>0</v>
      </c>
      <c r="I78" s="20">
        <v>125</v>
      </c>
      <c r="J78" s="58"/>
      <c r="K78" s="21"/>
      <c r="L78" s="73"/>
      <c r="M78" s="30">
        <f t="shared" si="0"/>
        <v>0</v>
      </c>
      <c r="N78" s="74">
        <f t="shared" si="1"/>
        <v>0</v>
      </c>
    </row>
    <row r="79" spans="1:14">
      <c r="A79" s="17" t="s">
        <v>198</v>
      </c>
      <c r="B79" s="18" t="s">
        <v>44</v>
      </c>
      <c r="C79" s="18" t="s">
        <v>70</v>
      </c>
      <c r="D79" s="18" t="s">
        <v>148</v>
      </c>
      <c r="E79" s="29"/>
      <c r="F79" s="39" t="s">
        <v>173</v>
      </c>
      <c r="G79" s="18">
        <v>25</v>
      </c>
      <c r="H79" s="57">
        <v>0</v>
      </c>
      <c r="I79" s="20">
        <v>80</v>
      </c>
      <c r="J79" s="58"/>
      <c r="K79" s="21"/>
      <c r="L79" s="73"/>
      <c r="M79" s="30">
        <f t="shared" si="0"/>
        <v>0</v>
      </c>
      <c r="N79" s="74">
        <f t="shared" si="1"/>
        <v>0</v>
      </c>
    </row>
    <row r="80" spans="1:14">
      <c r="A80" s="17" t="s">
        <v>199</v>
      </c>
      <c r="B80" s="18" t="s">
        <v>45</v>
      </c>
      <c r="C80" s="18" t="s">
        <v>105</v>
      </c>
      <c r="D80" s="18" t="s">
        <v>106</v>
      </c>
      <c r="E80" s="29"/>
      <c r="F80" s="38" t="s">
        <v>107</v>
      </c>
      <c r="G80" s="18">
        <v>1</v>
      </c>
      <c r="H80" s="57">
        <v>0</v>
      </c>
      <c r="I80" s="20">
        <v>190</v>
      </c>
      <c r="J80" s="58"/>
      <c r="K80" s="21"/>
      <c r="L80" s="73"/>
      <c r="M80" s="30">
        <f t="shared" si="0"/>
        <v>0</v>
      </c>
      <c r="N80" s="74">
        <f t="shared" si="1"/>
        <v>0</v>
      </c>
    </row>
    <row r="81" spans="1:14">
      <c r="A81" s="17" t="s">
        <v>200</v>
      </c>
      <c r="B81" s="18" t="s">
        <v>45</v>
      </c>
      <c r="C81" s="18" t="s">
        <v>120</v>
      </c>
      <c r="D81" s="18" t="s">
        <v>106</v>
      </c>
      <c r="E81" s="29"/>
      <c r="F81" s="38" t="s">
        <v>107</v>
      </c>
      <c r="G81" s="18">
        <v>9</v>
      </c>
      <c r="H81" s="57">
        <v>0</v>
      </c>
      <c r="I81" s="20">
        <v>220</v>
      </c>
      <c r="J81" s="58"/>
      <c r="K81" s="21"/>
      <c r="L81" s="73"/>
      <c r="M81" s="30">
        <f t="shared" si="0"/>
        <v>0</v>
      </c>
      <c r="N81" s="74">
        <f t="shared" si="1"/>
        <v>0</v>
      </c>
    </row>
    <row r="82" spans="1:14">
      <c r="A82" s="17" t="s">
        <v>201</v>
      </c>
      <c r="B82" s="18" t="s">
        <v>45</v>
      </c>
      <c r="C82" s="18" t="s">
        <v>118</v>
      </c>
      <c r="D82" s="18" t="s">
        <v>106</v>
      </c>
      <c r="E82" s="29"/>
      <c r="F82" s="39" t="s">
        <v>173</v>
      </c>
      <c r="G82" s="18">
        <v>1</v>
      </c>
      <c r="H82" s="57">
        <v>0</v>
      </c>
      <c r="I82" s="20">
        <v>265</v>
      </c>
      <c r="J82" s="58"/>
      <c r="K82" s="21"/>
      <c r="L82" s="73"/>
      <c r="M82" s="30">
        <f t="shared" si="0"/>
        <v>0</v>
      </c>
      <c r="N82" s="74">
        <f t="shared" si="1"/>
        <v>0</v>
      </c>
    </row>
    <row r="83" spans="1:14">
      <c r="A83" s="17" t="s">
        <v>202</v>
      </c>
      <c r="B83" s="18" t="s">
        <v>46</v>
      </c>
      <c r="C83" s="18" t="s">
        <v>140</v>
      </c>
      <c r="D83" s="18" t="s">
        <v>106</v>
      </c>
      <c r="E83" s="29"/>
      <c r="F83" s="38" t="s">
        <v>107</v>
      </c>
      <c r="G83" s="18">
        <v>3</v>
      </c>
      <c r="H83" s="57">
        <v>0</v>
      </c>
      <c r="I83" s="20">
        <v>495</v>
      </c>
      <c r="J83" s="58"/>
      <c r="K83" s="21"/>
      <c r="L83" s="73"/>
      <c r="M83" s="30">
        <f t="shared" si="0"/>
        <v>0</v>
      </c>
      <c r="N83" s="74">
        <f t="shared" si="1"/>
        <v>0</v>
      </c>
    </row>
    <row r="84" spans="1:14">
      <c r="A84" s="17" t="s">
        <v>203</v>
      </c>
      <c r="B84" s="18" t="s">
        <v>47</v>
      </c>
      <c r="C84" s="18" t="s">
        <v>120</v>
      </c>
      <c r="D84" s="18" t="s">
        <v>106</v>
      </c>
      <c r="E84" s="29" t="s">
        <v>30</v>
      </c>
      <c r="F84" s="38" t="s">
        <v>107</v>
      </c>
      <c r="G84" s="18">
        <v>7</v>
      </c>
      <c r="H84" s="57">
        <v>0</v>
      </c>
      <c r="I84" s="20">
        <v>125</v>
      </c>
      <c r="J84" s="58"/>
      <c r="K84" s="21"/>
      <c r="L84" s="73"/>
      <c r="M84" s="30">
        <f t="shared" si="0"/>
        <v>0</v>
      </c>
      <c r="N84" s="74">
        <f t="shared" si="1"/>
        <v>0</v>
      </c>
    </row>
    <row r="85" spans="1:14">
      <c r="A85" s="17" t="s">
        <v>204</v>
      </c>
      <c r="B85" s="18" t="s">
        <v>47</v>
      </c>
      <c r="C85" s="18" t="s">
        <v>111</v>
      </c>
      <c r="D85" s="18" t="s">
        <v>106</v>
      </c>
      <c r="E85" s="29" t="s">
        <v>30</v>
      </c>
      <c r="F85" s="38" t="s">
        <v>107</v>
      </c>
      <c r="G85" s="18">
        <v>22</v>
      </c>
      <c r="H85" s="57">
        <v>0</v>
      </c>
      <c r="I85" s="20">
        <v>165</v>
      </c>
      <c r="J85" s="58"/>
      <c r="K85" s="21"/>
      <c r="L85" s="73"/>
      <c r="M85" s="30">
        <f t="shared" ref="M85:M148" si="2">H85 * I85</f>
        <v>0</v>
      </c>
      <c r="N85" s="74">
        <f t="shared" ref="N85:N148" si="3">H85*J85</f>
        <v>0</v>
      </c>
    </row>
    <row r="86" spans="1:14">
      <c r="A86" s="17" t="s">
        <v>205</v>
      </c>
      <c r="B86" s="18" t="s">
        <v>47</v>
      </c>
      <c r="C86" s="18" t="s">
        <v>118</v>
      </c>
      <c r="D86" s="18" t="s">
        <v>106</v>
      </c>
      <c r="E86" s="29" t="s">
        <v>30</v>
      </c>
      <c r="F86" s="38" t="s">
        <v>107</v>
      </c>
      <c r="G86" s="18">
        <v>20</v>
      </c>
      <c r="H86" s="57">
        <v>0</v>
      </c>
      <c r="I86" s="20">
        <v>150</v>
      </c>
      <c r="J86" s="58"/>
      <c r="K86" s="21"/>
      <c r="L86" s="73"/>
      <c r="M86" s="30">
        <f t="shared" si="2"/>
        <v>0</v>
      </c>
      <c r="N86" s="74">
        <f t="shared" si="3"/>
        <v>0</v>
      </c>
    </row>
    <row r="87" spans="1:14">
      <c r="A87" s="17" t="s">
        <v>206</v>
      </c>
      <c r="B87" s="18" t="s">
        <v>48</v>
      </c>
      <c r="C87" s="18" t="s">
        <v>111</v>
      </c>
      <c r="D87" s="18" t="s">
        <v>106</v>
      </c>
      <c r="E87" s="29" t="s">
        <v>30</v>
      </c>
      <c r="F87" s="38" t="s">
        <v>107</v>
      </c>
      <c r="G87" s="18">
        <v>3</v>
      </c>
      <c r="H87" s="57">
        <v>0</v>
      </c>
      <c r="I87" s="20">
        <v>165</v>
      </c>
      <c r="J87" s="58"/>
      <c r="K87" s="21"/>
      <c r="L87" s="73"/>
      <c r="M87" s="30">
        <f t="shared" si="2"/>
        <v>0</v>
      </c>
      <c r="N87" s="74">
        <f t="shared" si="3"/>
        <v>0</v>
      </c>
    </row>
    <row r="88" spans="1:14">
      <c r="A88" s="17" t="s">
        <v>207</v>
      </c>
      <c r="B88" s="18" t="s">
        <v>208</v>
      </c>
      <c r="C88" s="18" t="s">
        <v>105</v>
      </c>
      <c r="D88" s="18" t="s">
        <v>106</v>
      </c>
      <c r="E88" s="29" t="s">
        <v>34</v>
      </c>
      <c r="F88" s="38" t="s">
        <v>107</v>
      </c>
      <c r="G88" s="18">
        <v>1</v>
      </c>
      <c r="H88" s="57">
        <v>0</v>
      </c>
      <c r="I88" s="20">
        <v>115</v>
      </c>
      <c r="J88" s="58"/>
      <c r="K88" s="21"/>
      <c r="L88" s="73"/>
      <c r="M88" s="30">
        <f t="shared" si="2"/>
        <v>0</v>
      </c>
      <c r="N88" s="74">
        <f t="shared" si="3"/>
        <v>0</v>
      </c>
    </row>
    <row r="89" spans="1:14">
      <c r="A89" s="17" t="s">
        <v>209</v>
      </c>
      <c r="B89" s="18" t="s">
        <v>208</v>
      </c>
      <c r="C89" s="18" t="s">
        <v>118</v>
      </c>
      <c r="D89" s="18" t="s">
        <v>106</v>
      </c>
      <c r="E89" s="29" t="s">
        <v>34</v>
      </c>
      <c r="F89" s="38" t="s">
        <v>107</v>
      </c>
      <c r="G89" s="18">
        <v>1</v>
      </c>
      <c r="H89" s="57">
        <v>0</v>
      </c>
      <c r="I89" s="20">
        <v>150</v>
      </c>
      <c r="J89" s="58"/>
      <c r="K89" s="21"/>
      <c r="L89" s="73"/>
      <c r="M89" s="30">
        <f t="shared" si="2"/>
        <v>0</v>
      </c>
      <c r="N89" s="74">
        <f t="shared" si="3"/>
        <v>0</v>
      </c>
    </row>
    <row r="90" spans="1:14">
      <c r="A90" s="17" t="s">
        <v>210</v>
      </c>
      <c r="B90" s="18" t="s">
        <v>211</v>
      </c>
      <c r="C90" s="18" t="s">
        <v>73</v>
      </c>
      <c r="D90" s="18" t="s">
        <v>148</v>
      </c>
      <c r="E90" s="29" t="s">
        <v>34</v>
      </c>
      <c r="F90" s="38" t="s">
        <v>107</v>
      </c>
      <c r="G90" s="18">
        <v>13</v>
      </c>
      <c r="H90" s="57">
        <v>0</v>
      </c>
      <c r="I90" s="20">
        <v>65</v>
      </c>
      <c r="J90" s="58"/>
      <c r="K90" s="21"/>
      <c r="L90" s="73"/>
      <c r="M90" s="30">
        <f t="shared" si="2"/>
        <v>0</v>
      </c>
      <c r="N90" s="74">
        <f t="shared" si="3"/>
        <v>0</v>
      </c>
    </row>
    <row r="91" spans="1:14">
      <c r="A91" s="17" t="s">
        <v>212</v>
      </c>
      <c r="B91" s="18" t="s">
        <v>49</v>
      </c>
      <c r="C91" s="18" t="s">
        <v>75</v>
      </c>
      <c r="D91" s="18" t="s">
        <v>69</v>
      </c>
      <c r="E91" s="29"/>
      <c r="F91" s="38" t="s">
        <v>107</v>
      </c>
      <c r="G91" s="18">
        <v>1</v>
      </c>
      <c r="H91" s="57">
        <v>0</v>
      </c>
      <c r="I91" s="20">
        <v>180</v>
      </c>
      <c r="J91" s="58"/>
      <c r="K91" s="21"/>
      <c r="L91" s="73"/>
      <c r="M91" s="30">
        <f t="shared" si="2"/>
        <v>0</v>
      </c>
      <c r="N91" s="74">
        <f t="shared" si="3"/>
        <v>0</v>
      </c>
    </row>
    <row r="92" spans="1:14">
      <c r="A92" s="17" t="s">
        <v>79</v>
      </c>
      <c r="B92" s="18" t="s">
        <v>49</v>
      </c>
      <c r="C92" s="18" t="s">
        <v>71</v>
      </c>
      <c r="D92" s="18" t="s">
        <v>69</v>
      </c>
      <c r="E92" s="29"/>
      <c r="F92" s="38" t="s">
        <v>107</v>
      </c>
      <c r="G92" s="18">
        <v>2</v>
      </c>
      <c r="H92" s="57">
        <v>0</v>
      </c>
      <c r="I92" s="20">
        <v>215</v>
      </c>
      <c r="J92" s="58"/>
      <c r="K92" s="21"/>
      <c r="L92" s="73"/>
      <c r="M92" s="30">
        <f t="shared" si="2"/>
        <v>0</v>
      </c>
      <c r="N92" s="74">
        <f t="shared" si="3"/>
        <v>0</v>
      </c>
    </row>
    <row r="93" spans="1:14">
      <c r="A93" s="17" t="s">
        <v>213</v>
      </c>
      <c r="B93" s="18" t="s">
        <v>50</v>
      </c>
      <c r="C93" s="18" t="s">
        <v>68</v>
      </c>
      <c r="D93" s="18" t="s">
        <v>69</v>
      </c>
      <c r="E93" s="29"/>
      <c r="F93" s="38" t="s">
        <v>107</v>
      </c>
      <c r="G93" s="18">
        <v>1</v>
      </c>
      <c r="H93" s="57">
        <v>0</v>
      </c>
      <c r="I93" s="20">
        <v>95</v>
      </c>
      <c r="J93" s="58"/>
      <c r="K93" s="21"/>
      <c r="L93" s="73"/>
      <c r="M93" s="30">
        <f t="shared" si="2"/>
        <v>0</v>
      </c>
      <c r="N93" s="74">
        <f t="shared" si="3"/>
        <v>0</v>
      </c>
    </row>
    <row r="94" spans="1:14">
      <c r="A94" s="17" t="s">
        <v>214</v>
      </c>
      <c r="B94" s="18" t="s">
        <v>50</v>
      </c>
      <c r="C94" s="18" t="s">
        <v>70</v>
      </c>
      <c r="D94" s="18" t="s">
        <v>69</v>
      </c>
      <c r="E94" s="29"/>
      <c r="F94" s="38" t="s">
        <v>107</v>
      </c>
      <c r="G94" s="18">
        <v>1</v>
      </c>
      <c r="H94" s="57">
        <v>0</v>
      </c>
      <c r="I94" s="20">
        <v>115</v>
      </c>
      <c r="J94" s="58"/>
      <c r="K94" s="21"/>
      <c r="L94" s="73"/>
      <c r="M94" s="30">
        <f t="shared" si="2"/>
        <v>0</v>
      </c>
      <c r="N94" s="74">
        <f t="shared" si="3"/>
        <v>0</v>
      </c>
    </row>
    <row r="95" spans="1:14">
      <c r="A95" s="17" t="s">
        <v>215</v>
      </c>
      <c r="B95" s="18" t="s">
        <v>80</v>
      </c>
      <c r="C95" s="18" t="s">
        <v>72</v>
      </c>
      <c r="D95" s="18" t="s">
        <v>69</v>
      </c>
      <c r="E95" s="29" t="s">
        <v>30</v>
      </c>
      <c r="F95" s="38" t="s">
        <v>107</v>
      </c>
      <c r="G95" s="18">
        <v>1</v>
      </c>
      <c r="H95" s="57">
        <v>0</v>
      </c>
      <c r="I95" s="20">
        <v>150</v>
      </c>
      <c r="J95" s="58"/>
      <c r="K95" s="21"/>
      <c r="L95" s="73"/>
      <c r="M95" s="30">
        <f t="shared" si="2"/>
        <v>0</v>
      </c>
      <c r="N95" s="74">
        <f t="shared" si="3"/>
        <v>0</v>
      </c>
    </row>
    <row r="96" spans="1:14">
      <c r="A96" s="17" t="s">
        <v>216</v>
      </c>
      <c r="B96" s="18" t="s">
        <v>51</v>
      </c>
      <c r="C96" s="18" t="s">
        <v>72</v>
      </c>
      <c r="D96" s="18" t="s">
        <v>69</v>
      </c>
      <c r="E96" s="29" t="s">
        <v>30</v>
      </c>
      <c r="F96" s="38" t="s">
        <v>107</v>
      </c>
      <c r="G96" s="18">
        <v>7</v>
      </c>
      <c r="H96" s="57">
        <v>0</v>
      </c>
      <c r="I96" s="20">
        <v>150</v>
      </c>
      <c r="J96" s="58"/>
      <c r="K96" s="21"/>
      <c r="L96" s="73"/>
      <c r="M96" s="30">
        <f t="shared" si="2"/>
        <v>0</v>
      </c>
      <c r="N96" s="74">
        <f t="shared" si="3"/>
        <v>0</v>
      </c>
    </row>
    <row r="97" spans="1:254">
      <c r="A97" s="17" t="s">
        <v>217</v>
      </c>
      <c r="B97" s="18" t="s">
        <v>218</v>
      </c>
      <c r="C97" s="18" t="s">
        <v>118</v>
      </c>
      <c r="D97" s="18" t="s">
        <v>106</v>
      </c>
      <c r="E97" s="29"/>
      <c r="F97" s="38" t="s">
        <v>107</v>
      </c>
      <c r="G97" s="18">
        <v>1</v>
      </c>
      <c r="H97" s="57">
        <v>0</v>
      </c>
      <c r="I97" s="20">
        <v>150</v>
      </c>
      <c r="J97" s="58"/>
      <c r="K97" s="21"/>
      <c r="L97" s="73"/>
      <c r="M97" s="30">
        <f t="shared" si="2"/>
        <v>0</v>
      </c>
      <c r="N97" s="74">
        <f t="shared" si="3"/>
        <v>0</v>
      </c>
    </row>
    <row r="98" spans="1:254">
      <c r="A98" s="17" t="s">
        <v>219</v>
      </c>
      <c r="B98" s="18" t="s">
        <v>220</v>
      </c>
      <c r="C98" s="18" t="s">
        <v>140</v>
      </c>
      <c r="D98" s="18" t="s">
        <v>106</v>
      </c>
      <c r="E98" s="29"/>
      <c r="F98" s="38" t="s">
        <v>107</v>
      </c>
      <c r="G98" s="18">
        <v>1</v>
      </c>
      <c r="H98" s="57">
        <v>0</v>
      </c>
      <c r="I98" s="20">
        <v>325</v>
      </c>
      <c r="J98" s="58"/>
      <c r="K98" s="21"/>
      <c r="L98" s="73"/>
      <c r="M98" s="30">
        <f t="shared" si="2"/>
        <v>0</v>
      </c>
      <c r="N98" s="74">
        <f t="shared" si="3"/>
        <v>0</v>
      </c>
    </row>
    <row r="99" spans="1:254">
      <c r="A99" s="17" t="s">
        <v>221</v>
      </c>
      <c r="B99" s="18" t="s">
        <v>222</v>
      </c>
      <c r="C99" s="18" t="s">
        <v>71</v>
      </c>
      <c r="D99" s="18" t="s">
        <v>69</v>
      </c>
      <c r="E99" s="29"/>
      <c r="F99" s="38" t="s">
        <v>107</v>
      </c>
      <c r="G99" s="18">
        <v>1</v>
      </c>
      <c r="H99" s="57">
        <v>0</v>
      </c>
      <c r="I99" s="20">
        <v>275</v>
      </c>
      <c r="J99" s="58"/>
      <c r="K99" s="21"/>
      <c r="L99" s="73"/>
      <c r="M99" s="30">
        <f t="shared" si="2"/>
        <v>0</v>
      </c>
      <c r="N99" s="74">
        <f t="shared" si="3"/>
        <v>0</v>
      </c>
    </row>
    <row r="100" spans="1:254">
      <c r="A100" s="17" t="s">
        <v>223</v>
      </c>
      <c r="B100" s="18" t="s">
        <v>52</v>
      </c>
      <c r="C100" s="18" t="s">
        <v>78</v>
      </c>
      <c r="D100" s="18" t="s">
        <v>106</v>
      </c>
      <c r="E100" s="29" t="s">
        <v>30</v>
      </c>
      <c r="F100" s="38" t="s">
        <v>107</v>
      </c>
      <c r="G100" s="18">
        <v>1</v>
      </c>
      <c r="H100" s="57">
        <v>0</v>
      </c>
      <c r="I100" s="20">
        <v>285</v>
      </c>
      <c r="J100" s="58"/>
      <c r="K100" s="21"/>
      <c r="L100" s="73"/>
      <c r="M100" s="30">
        <f t="shared" si="2"/>
        <v>0</v>
      </c>
      <c r="N100" s="74">
        <f t="shared" si="3"/>
        <v>0</v>
      </c>
    </row>
    <row r="101" spans="1:254">
      <c r="A101" s="17" t="s">
        <v>224</v>
      </c>
      <c r="B101" s="18" t="s">
        <v>52</v>
      </c>
      <c r="C101" s="18" t="s">
        <v>94</v>
      </c>
      <c r="D101" s="18" t="s">
        <v>106</v>
      </c>
      <c r="E101" s="29" t="s">
        <v>30</v>
      </c>
      <c r="F101" s="38" t="s">
        <v>107</v>
      </c>
      <c r="G101" s="18">
        <v>4</v>
      </c>
      <c r="H101" s="57">
        <v>0</v>
      </c>
      <c r="I101" s="20">
        <v>315</v>
      </c>
      <c r="J101" s="58"/>
      <c r="K101" s="21"/>
      <c r="L101" s="73"/>
      <c r="M101" s="30">
        <f t="shared" si="2"/>
        <v>0</v>
      </c>
      <c r="N101" s="74">
        <f t="shared" si="3"/>
        <v>0</v>
      </c>
      <c r="IT101" s="1">
        <v>5</v>
      </c>
    </row>
    <row r="102" spans="1:254">
      <c r="A102" s="17" t="s">
        <v>225</v>
      </c>
      <c r="B102" s="18" t="s">
        <v>52</v>
      </c>
      <c r="C102" s="18" t="s">
        <v>95</v>
      </c>
      <c r="D102" s="18" t="s">
        <v>106</v>
      </c>
      <c r="E102" s="29" t="s">
        <v>30</v>
      </c>
      <c r="F102" s="38" t="s">
        <v>107</v>
      </c>
      <c r="G102" s="18">
        <v>6</v>
      </c>
      <c r="H102" s="57">
        <v>0</v>
      </c>
      <c r="I102" s="20">
        <v>345</v>
      </c>
      <c r="J102" s="58"/>
      <c r="K102" s="21"/>
      <c r="L102" s="73"/>
      <c r="M102" s="30">
        <f t="shared" si="2"/>
        <v>0</v>
      </c>
      <c r="N102" s="74">
        <f t="shared" si="3"/>
        <v>0</v>
      </c>
    </row>
    <row r="103" spans="1:254">
      <c r="A103" s="17" t="s">
        <v>226</v>
      </c>
      <c r="B103" s="18" t="s">
        <v>227</v>
      </c>
      <c r="C103" s="18" t="s">
        <v>120</v>
      </c>
      <c r="D103" s="18" t="s">
        <v>106</v>
      </c>
      <c r="E103" s="29" t="s">
        <v>34</v>
      </c>
      <c r="F103" s="39" t="s">
        <v>173</v>
      </c>
      <c r="G103" s="18">
        <v>1</v>
      </c>
      <c r="H103" s="57">
        <v>0</v>
      </c>
      <c r="I103" s="20">
        <v>125</v>
      </c>
      <c r="J103" s="58"/>
      <c r="K103" s="21"/>
      <c r="L103" s="73"/>
      <c r="M103" s="30">
        <f t="shared" si="2"/>
        <v>0</v>
      </c>
      <c r="N103" s="74">
        <f t="shared" si="3"/>
        <v>0</v>
      </c>
    </row>
    <row r="104" spans="1:254">
      <c r="A104" s="17" t="s">
        <v>228</v>
      </c>
      <c r="B104" s="18" t="s">
        <v>229</v>
      </c>
      <c r="C104" s="18" t="s">
        <v>68</v>
      </c>
      <c r="D104" s="18" t="s">
        <v>148</v>
      </c>
      <c r="E104" s="29"/>
      <c r="F104" s="38" t="s">
        <v>107</v>
      </c>
      <c r="G104" s="18">
        <v>1</v>
      </c>
      <c r="H104" s="57">
        <v>0</v>
      </c>
      <c r="I104" s="20">
        <v>80</v>
      </c>
      <c r="J104" s="58"/>
      <c r="K104" s="21"/>
      <c r="L104" s="73"/>
      <c r="M104" s="30">
        <f t="shared" si="2"/>
        <v>0</v>
      </c>
      <c r="N104" s="74">
        <f t="shared" si="3"/>
        <v>0</v>
      </c>
    </row>
    <row r="105" spans="1:254">
      <c r="A105" s="17" t="s">
        <v>230</v>
      </c>
      <c r="B105" s="18" t="s">
        <v>231</v>
      </c>
      <c r="C105" s="18" t="s">
        <v>72</v>
      </c>
      <c r="D105" s="18" t="s">
        <v>148</v>
      </c>
      <c r="E105" s="29"/>
      <c r="F105" s="38" t="s">
        <v>107</v>
      </c>
      <c r="G105" s="18">
        <v>1</v>
      </c>
      <c r="H105" s="57">
        <v>0</v>
      </c>
      <c r="I105" s="20">
        <v>130</v>
      </c>
      <c r="J105" s="58"/>
      <c r="K105" s="21"/>
      <c r="L105" s="73"/>
      <c r="M105" s="30">
        <f t="shared" si="2"/>
        <v>0</v>
      </c>
      <c r="N105" s="74">
        <f t="shared" si="3"/>
        <v>0</v>
      </c>
    </row>
    <row r="106" spans="1:254">
      <c r="A106" s="17" t="s">
        <v>232</v>
      </c>
      <c r="B106" s="18" t="s">
        <v>233</v>
      </c>
      <c r="C106" s="18" t="s">
        <v>75</v>
      </c>
      <c r="D106" s="18" t="s">
        <v>148</v>
      </c>
      <c r="E106" s="29"/>
      <c r="F106" s="39" t="s">
        <v>173</v>
      </c>
      <c r="G106" s="18">
        <v>2</v>
      </c>
      <c r="H106" s="57">
        <v>0</v>
      </c>
      <c r="I106" s="20">
        <v>155</v>
      </c>
      <c r="J106" s="58"/>
      <c r="K106" s="21"/>
      <c r="L106" s="73"/>
      <c r="M106" s="30">
        <f t="shared" si="2"/>
        <v>0</v>
      </c>
      <c r="N106" s="74">
        <f t="shared" si="3"/>
        <v>0</v>
      </c>
    </row>
    <row r="107" spans="1:254">
      <c r="A107" s="17" t="s">
        <v>234</v>
      </c>
      <c r="B107" s="18" t="s">
        <v>235</v>
      </c>
      <c r="C107" s="18" t="s">
        <v>72</v>
      </c>
      <c r="D107" s="18" t="s">
        <v>148</v>
      </c>
      <c r="E107" s="29"/>
      <c r="F107" s="38" t="s">
        <v>107</v>
      </c>
      <c r="G107" s="18">
        <v>2</v>
      </c>
      <c r="H107" s="57">
        <v>0</v>
      </c>
      <c r="I107" s="20">
        <v>130</v>
      </c>
      <c r="J107" s="58"/>
      <c r="K107" s="21"/>
      <c r="L107" s="73"/>
      <c r="M107" s="30">
        <f t="shared" si="2"/>
        <v>0</v>
      </c>
      <c r="N107" s="74">
        <f t="shared" si="3"/>
        <v>0</v>
      </c>
    </row>
    <row r="108" spans="1:254">
      <c r="A108" s="17" t="s">
        <v>236</v>
      </c>
      <c r="B108" s="18" t="s">
        <v>237</v>
      </c>
      <c r="C108" s="18" t="s">
        <v>118</v>
      </c>
      <c r="D108" s="18" t="s">
        <v>106</v>
      </c>
      <c r="E108" s="29"/>
      <c r="F108" s="38" t="s">
        <v>107</v>
      </c>
      <c r="G108" s="18">
        <v>3</v>
      </c>
      <c r="H108" s="57">
        <v>0</v>
      </c>
      <c r="I108" s="20">
        <v>150</v>
      </c>
      <c r="J108" s="58"/>
      <c r="K108" s="21"/>
      <c r="L108" s="73"/>
      <c r="M108" s="30">
        <f t="shared" si="2"/>
        <v>0</v>
      </c>
      <c r="N108" s="74">
        <f t="shared" si="3"/>
        <v>0</v>
      </c>
    </row>
    <row r="109" spans="1:254">
      <c r="A109" s="17" t="s">
        <v>238</v>
      </c>
      <c r="B109" s="18" t="s">
        <v>53</v>
      </c>
      <c r="C109" s="18" t="s">
        <v>105</v>
      </c>
      <c r="D109" s="18" t="s">
        <v>106</v>
      </c>
      <c r="E109" s="29"/>
      <c r="F109" s="38" t="s">
        <v>107</v>
      </c>
      <c r="G109" s="18">
        <v>1</v>
      </c>
      <c r="H109" s="57">
        <v>0</v>
      </c>
      <c r="I109" s="20">
        <v>115</v>
      </c>
      <c r="J109" s="58"/>
      <c r="K109" s="21"/>
      <c r="L109" s="73"/>
      <c r="M109" s="30">
        <f t="shared" si="2"/>
        <v>0</v>
      </c>
      <c r="N109" s="74">
        <f t="shared" si="3"/>
        <v>0</v>
      </c>
    </row>
    <row r="110" spans="1:254">
      <c r="A110" s="17" t="s">
        <v>239</v>
      </c>
      <c r="B110" s="18" t="s">
        <v>54</v>
      </c>
      <c r="C110" s="18" t="s">
        <v>118</v>
      </c>
      <c r="D110" s="18" t="s">
        <v>106</v>
      </c>
      <c r="E110" s="29"/>
      <c r="F110" s="38" t="s">
        <v>107</v>
      </c>
      <c r="G110" s="18">
        <v>4</v>
      </c>
      <c r="H110" s="57">
        <v>0</v>
      </c>
      <c r="I110" s="20">
        <v>150</v>
      </c>
      <c r="J110" s="58"/>
      <c r="K110" s="21"/>
      <c r="L110" s="73"/>
      <c r="M110" s="30">
        <f t="shared" si="2"/>
        <v>0</v>
      </c>
      <c r="N110" s="74">
        <f t="shared" si="3"/>
        <v>0</v>
      </c>
    </row>
    <row r="111" spans="1:254">
      <c r="A111" s="17" t="s">
        <v>240</v>
      </c>
      <c r="B111" s="18" t="s">
        <v>55</v>
      </c>
      <c r="C111" s="18" t="s">
        <v>118</v>
      </c>
      <c r="D111" s="18" t="s">
        <v>106</v>
      </c>
      <c r="E111" s="29"/>
      <c r="F111" s="38" t="s">
        <v>107</v>
      </c>
      <c r="G111" s="18">
        <v>2</v>
      </c>
      <c r="H111" s="57">
        <v>0</v>
      </c>
      <c r="I111" s="20">
        <v>150</v>
      </c>
      <c r="J111" s="58"/>
      <c r="K111" s="21"/>
      <c r="L111" s="73"/>
      <c r="M111" s="30">
        <f t="shared" si="2"/>
        <v>0</v>
      </c>
      <c r="N111" s="74">
        <f t="shared" si="3"/>
        <v>0</v>
      </c>
    </row>
    <row r="112" spans="1:254">
      <c r="A112" s="17" t="s">
        <v>241</v>
      </c>
      <c r="B112" s="18" t="s">
        <v>242</v>
      </c>
      <c r="C112" s="18" t="s">
        <v>105</v>
      </c>
      <c r="D112" s="18" t="s">
        <v>106</v>
      </c>
      <c r="E112" s="29"/>
      <c r="F112" s="38" t="s">
        <v>107</v>
      </c>
      <c r="G112" s="18">
        <v>9</v>
      </c>
      <c r="H112" s="57">
        <v>0</v>
      </c>
      <c r="I112" s="20">
        <v>115</v>
      </c>
      <c r="J112" s="58"/>
      <c r="K112" s="21"/>
      <c r="L112" s="73"/>
      <c r="M112" s="30">
        <f t="shared" si="2"/>
        <v>0</v>
      </c>
      <c r="N112" s="74">
        <f t="shared" si="3"/>
        <v>0</v>
      </c>
    </row>
    <row r="113" spans="1:14">
      <c r="A113" s="17" t="s">
        <v>243</v>
      </c>
      <c r="B113" s="18" t="s">
        <v>244</v>
      </c>
      <c r="C113" s="18" t="s">
        <v>68</v>
      </c>
      <c r="D113" s="18" t="s">
        <v>106</v>
      </c>
      <c r="E113" s="29"/>
      <c r="F113" s="38" t="s">
        <v>107</v>
      </c>
      <c r="G113" s="18">
        <v>5</v>
      </c>
      <c r="H113" s="57">
        <v>0</v>
      </c>
      <c r="I113" s="20">
        <v>180</v>
      </c>
      <c r="J113" s="58"/>
      <c r="K113" s="21"/>
      <c r="L113" s="73"/>
      <c r="M113" s="30">
        <f t="shared" si="2"/>
        <v>0</v>
      </c>
      <c r="N113" s="74">
        <f t="shared" si="3"/>
        <v>0</v>
      </c>
    </row>
    <row r="114" spans="1:14">
      <c r="A114" s="17" t="s">
        <v>245</v>
      </c>
      <c r="B114" s="18" t="s">
        <v>244</v>
      </c>
      <c r="C114" s="18" t="s">
        <v>70</v>
      </c>
      <c r="D114" s="18" t="s">
        <v>106</v>
      </c>
      <c r="E114" s="29"/>
      <c r="F114" s="39" t="s">
        <v>173</v>
      </c>
      <c r="G114" s="18">
        <v>2</v>
      </c>
      <c r="H114" s="57">
        <v>0</v>
      </c>
      <c r="I114" s="20">
        <v>200</v>
      </c>
      <c r="J114" s="58"/>
      <c r="K114" s="21"/>
      <c r="L114" s="73"/>
      <c r="M114" s="30">
        <f t="shared" si="2"/>
        <v>0</v>
      </c>
      <c r="N114" s="74">
        <f t="shared" si="3"/>
        <v>0</v>
      </c>
    </row>
    <row r="115" spans="1:14">
      <c r="A115" s="17" t="s">
        <v>246</v>
      </c>
      <c r="B115" s="18" t="s">
        <v>56</v>
      </c>
      <c r="C115" s="18" t="s">
        <v>120</v>
      </c>
      <c r="D115" s="18" t="s">
        <v>106</v>
      </c>
      <c r="E115" s="29"/>
      <c r="F115" s="38" t="s">
        <v>107</v>
      </c>
      <c r="G115" s="18">
        <v>3</v>
      </c>
      <c r="H115" s="57">
        <v>0</v>
      </c>
      <c r="I115" s="20">
        <v>125</v>
      </c>
      <c r="J115" s="58"/>
      <c r="K115" s="21"/>
      <c r="L115" s="73"/>
      <c r="M115" s="30">
        <f t="shared" si="2"/>
        <v>0</v>
      </c>
      <c r="N115" s="74">
        <f t="shared" si="3"/>
        <v>0</v>
      </c>
    </row>
    <row r="116" spans="1:14">
      <c r="A116" s="17" t="s">
        <v>247</v>
      </c>
      <c r="B116" s="18" t="s">
        <v>56</v>
      </c>
      <c r="C116" s="18" t="s">
        <v>118</v>
      </c>
      <c r="D116" s="18" t="s">
        <v>106</v>
      </c>
      <c r="E116" s="29"/>
      <c r="F116" s="38" t="s">
        <v>107</v>
      </c>
      <c r="G116" s="18">
        <v>2</v>
      </c>
      <c r="H116" s="57">
        <v>0</v>
      </c>
      <c r="I116" s="20">
        <v>150</v>
      </c>
      <c r="J116" s="58"/>
      <c r="K116" s="21"/>
      <c r="L116" s="73"/>
      <c r="M116" s="30">
        <f t="shared" si="2"/>
        <v>0</v>
      </c>
      <c r="N116" s="74">
        <f t="shared" si="3"/>
        <v>0</v>
      </c>
    </row>
    <row r="117" spans="1:14">
      <c r="A117" s="17" t="s">
        <v>248</v>
      </c>
      <c r="B117" s="18" t="s">
        <v>249</v>
      </c>
      <c r="C117" s="18" t="s">
        <v>70</v>
      </c>
      <c r="D117" s="18" t="s">
        <v>106</v>
      </c>
      <c r="E117" s="29"/>
      <c r="F117" s="38" t="s">
        <v>107</v>
      </c>
      <c r="G117" s="18">
        <v>4</v>
      </c>
      <c r="H117" s="57">
        <v>0</v>
      </c>
      <c r="I117" s="20">
        <v>200</v>
      </c>
      <c r="J117" s="58"/>
      <c r="K117" s="21"/>
      <c r="L117" s="73"/>
      <c r="M117" s="30">
        <f t="shared" si="2"/>
        <v>0</v>
      </c>
      <c r="N117" s="74">
        <f t="shared" si="3"/>
        <v>0</v>
      </c>
    </row>
    <row r="118" spans="1:14">
      <c r="A118" s="17" t="s">
        <v>250</v>
      </c>
      <c r="B118" s="18" t="s">
        <v>251</v>
      </c>
      <c r="C118" s="18" t="s">
        <v>181</v>
      </c>
      <c r="D118" s="18" t="s">
        <v>106</v>
      </c>
      <c r="E118" s="29"/>
      <c r="F118" s="38" t="s">
        <v>107</v>
      </c>
      <c r="G118" s="18">
        <v>5</v>
      </c>
      <c r="H118" s="57">
        <v>0</v>
      </c>
      <c r="I118" s="20">
        <v>275</v>
      </c>
      <c r="J118" s="58"/>
      <c r="K118" s="21"/>
      <c r="L118" s="73"/>
      <c r="M118" s="30">
        <f t="shared" si="2"/>
        <v>0</v>
      </c>
      <c r="N118" s="74">
        <f t="shared" si="3"/>
        <v>0</v>
      </c>
    </row>
    <row r="119" spans="1:14">
      <c r="A119" s="17" t="s">
        <v>252</v>
      </c>
      <c r="B119" s="18" t="s">
        <v>253</v>
      </c>
      <c r="C119" s="18" t="s">
        <v>70</v>
      </c>
      <c r="D119" s="18" t="s">
        <v>106</v>
      </c>
      <c r="E119" s="29"/>
      <c r="F119" s="38" t="s">
        <v>107</v>
      </c>
      <c r="G119" s="18">
        <v>7</v>
      </c>
      <c r="H119" s="57">
        <v>0</v>
      </c>
      <c r="I119" s="20">
        <v>200</v>
      </c>
      <c r="J119" s="58"/>
      <c r="K119" s="21"/>
      <c r="L119" s="73"/>
      <c r="M119" s="30">
        <f t="shared" si="2"/>
        <v>0</v>
      </c>
      <c r="N119" s="74">
        <f t="shared" si="3"/>
        <v>0</v>
      </c>
    </row>
    <row r="120" spans="1:14">
      <c r="A120" s="17" t="s">
        <v>254</v>
      </c>
      <c r="B120" s="18" t="s">
        <v>253</v>
      </c>
      <c r="C120" s="18" t="s">
        <v>72</v>
      </c>
      <c r="D120" s="18" t="s">
        <v>106</v>
      </c>
      <c r="E120" s="29"/>
      <c r="F120" s="38" t="s">
        <v>107</v>
      </c>
      <c r="G120" s="18">
        <v>3</v>
      </c>
      <c r="H120" s="57">
        <v>0</v>
      </c>
      <c r="I120" s="20">
        <v>215</v>
      </c>
      <c r="J120" s="58"/>
      <c r="K120" s="21"/>
      <c r="L120" s="73"/>
      <c r="M120" s="30">
        <f t="shared" si="2"/>
        <v>0</v>
      </c>
      <c r="N120" s="74">
        <f t="shared" si="3"/>
        <v>0</v>
      </c>
    </row>
    <row r="121" spans="1:14">
      <c r="A121" s="17" t="s">
        <v>255</v>
      </c>
      <c r="B121" s="18" t="s">
        <v>256</v>
      </c>
      <c r="C121" s="18" t="s">
        <v>95</v>
      </c>
      <c r="D121" s="18" t="s">
        <v>69</v>
      </c>
      <c r="E121" s="29"/>
      <c r="F121" s="38" t="s">
        <v>107</v>
      </c>
      <c r="G121" s="18">
        <v>2</v>
      </c>
      <c r="H121" s="57">
        <v>0</v>
      </c>
      <c r="I121" s="20">
        <v>325</v>
      </c>
      <c r="J121" s="58"/>
      <c r="K121" s="21"/>
      <c r="L121" s="73"/>
      <c r="M121" s="30">
        <f t="shared" si="2"/>
        <v>0</v>
      </c>
      <c r="N121" s="74">
        <f t="shared" si="3"/>
        <v>0</v>
      </c>
    </row>
    <row r="122" spans="1:14">
      <c r="A122" s="17" t="s">
        <v>257</v>
      </c>
      <c r="B122" s="18" t="s">
        <v>57</v>
      </c>
      <c r="C122" s="18" t="s">
        <v>74</v>
      </c>
      <c r="D122" s="18" t="s">
        <v>148</v>
      </c>
      <c r="E122" s="29" t="s">
        <v>34</v>
      </c>
      <c r="F122" s="38" t="s">
        <v>107</v>
      </c>
      <c r="G122" s="18">
        <v>1</v>
      </c>
      <c r="H122" s="57">
        <v>0</v>
      </c>
      <c r="I122" s="20">
        <v>50</v>
      </c>
      <c r="J122" s="58"/>
      <c r="K122" s="21"/>
      <c r="L122" s="73"/>
      <c r="M122" s="30">
        <f t="shared" si="2"/>
        <v>0</v>
      </c>
      <c r="N122" s="74">
        <f t="shared" si="3"/>
        <v>0</v>
      </c>
    </row>
    <row r="123" spans="1:14">
      <c r="A123" s="17" t="s">
        <v>258</v>
      </c>
      <c r="B123" s="18" t="s">
        <v>259</v>
      </c>
      <c r="C123" s="18" t="s">
        <v>118</v>
      </c>
      <c r="D123" s="18" t="s">
        <v>106</v>
      </c>
      <c r="E123" s="29" t="s">
        <v>30</v>
      </c>
      <c r="F123" s="39" t="s">
        <v>173</v>
      </c>
      <c r="G123" s="18">
        <v>1</v>
      </c>
      <c r="H123" s="57">
        <v>0</v>
      </c>
      <c r="I123" s="20">
        <v>190</v>
      </c>
      <c r="J123" s="58"/>
      <c r="K123" s="21"/>
      <c r="L123" s="73"/>
      <c r="M123" s="30">
        <f t="shared" si="2"/>
        <v>0</v>
      </c>
      <c r="N123" s="74">
        <f t="shared" si="3"/>
        <v>0</v>
      </c>
    </row>
    <row r="124" spans="1:14">
      <c r="A124" s="17" t="s">
        <v>81</v>
      </c>
      <c r="B124" s="18" t="s">
        <v>58</v>
      </c>
      <c r="C124" s="18" t="s">
        <v>68</v>
      </c>
      <c r="D124" s="18" t="s">
        <v>69</v>
      </c>
      <c r="E124" s="29"/>
      <c r="F124" s="38" t="s">
        <v>107</v>
      </c>
      <c r="G124" s="18">
        <v>49</v>
      </c>
      <c r="H124" s="57">
        <v>0</v>
      </c>
      <c r="I124" s="20">
        <v>140</v>
      </c>
      <c r="J124" s="58"/>
      <c r="K124" s="21"/>
      <c r="L124" s="73"/>
      <c r="M124" s="30">
        <f t="shared" si="2"/>
        <v>0</v>
      </c>
      <c r="N124" s="74">
        <f t="shared" si="3"/>
        <v>0</v>
      </c>
    </row>
    <row r="125" spans="1:14">
      <c r="A125" s="17" t="s">
        <v>260</v>
      </c>
      <c r="B125" s="18" t="s">
        <v>261</v>
      </c>
      <c r="C125" s="18" t="s">
        <v>70</v>
      </c>
      <c r="D125" s="18" t="s">
        <v>69</v>
      </c>
      <c r="E125" s="29"/>
      <c r="F125" s="38" t="s">
        <v>107</v>
      </c>
      <c r="G125" s="18">
        <v>1</v>
      </c>
      <c r="H125" s="57">
        <v>0</v>
      </c>
      <c r="I125" s="20">
        <v>200</v>
      </c>
      <c r="J125" s="58"/>
      <c r="K125" s="21"/>
      <c r="L125" s="73"/>
      <c r="M125" s="30">
        <f t="shared" si="2"/>
        <v>0</v>
      </c>
      <c r="N125" s="74">
        <f t="shared" si="3"/>
        <v>0</v>
      </c>
    </row>
    <row r="126" spans="1:14">
      <c r="A126" s="17" t="s">
        <v>262</v>
      </c>
      <c r="B126" s="18" t="s">
        <v>82</v>
      </c>
      <c r="C126" s="18" t="s">
        <v>71</v>
      </c>
      <c r="D126" s="18" t="s">
        <v>69</v>
      </c>
      <c r="E126" s="29"/>
      <c r="F126" s="38" t="s">
        <v>107</v>
      </c>
      <c r="G126" s="18">
        <v>1</v>
      </c>
      <c r="H126" s="57">
        <v>0</v>
      </c>
      <c r="I126" s="20">
        <v>250</v>
      </c>
      <c r="J126" s="58"/>
      <c r="K126" s="21"/>
      <c r="L126" s="73"/>
      <c r="M126" s="30">
        <f t="shared" si="2"/>
        <v>0</v>
      </c>
      <c r="N126" s="74">
        <f t="shared" si="3"/>
        <v>0</v>
      </c>
    </row>
    <row r="127" spans="1:14">
      <c r="A127" s="17" t="s">
        <v>83</v>
      </c>
      <c r="B127" s="18" t="s">
        <v>84</v>
      </c>
      <c r="C127" s="18" t="s">
        <v>70</v>
      </c>
      <c r="D127" s="18" t="s">
        <v>69</v>
      </c>
      <c r="E127" s="29"/>
      <c r="F127" s="38" t="s">
        <v>107</v>
      </c>
      <c r="G127" s="18">
        <v>1</v>
      </c>
      <c r="H127" s="57">
        <v>0</v>
      </c>
      <c r="I127" s="20">
        <v>200</v>
      </c>
      <c r="J127" s="58"/>
      <c r="K127" s="21"/>
      <c r="L127" s="73"/>
      <c r="M127" s="30">
        <f t="shared" si="2"/>
        <v>0</v>
      </c>
      <c r="N127" s="74">
        <f t="shared" si="3"/>
        <v>0</v>
      </c>
    </row>
    <row r="128" spans="1:14">
      <c r="A128" s="17" t="s">
        <v>263</v>
      </c>
      <c r="B128" s="18" t="s">
        <v>85</v>
      </c>
      <c r="C128" s="18" t="s">
        <v>75</v>
      </c>
      <c r="D128" s="18" t="s">
        <v>69</v>
      </c>
      <c r="E128" s="29"/>
      <c r="F128" s="38" t="s">
        <v>107</v>
      </c>
      <c r="G128" s="18">
        <v>5</v>
      </c>
      <c r="H128" s="57">
        <v>0</v>
      </c>
      <c r="I128" s="20">
        <v>225</v>
      </c>
      <c r="J128" s="58"/>
      <c r="K128" s="21"/>
      <c r="L128" s="73"/>
      <c r="M128" s="30">
        <f t="shared" si="2"/>
        <v>0</v>
      </c>
      <c r="N128" s="74">
        <f t="shared" si="3"/>
        <v>0</v>
      </c>
    </row>
    <row r="129" spans="1:14">
      <c r="A129" s="17" t="s">
        <v>87</v>
      </c>
      <c r="B129" s="18" t="s">
        <v>86</v>
      </c>
      <c r="C129" s="18" t="s">
        <v>70</v>
      </c>
      <c r="D129" s="18" t="s">
        <v>69</v>
      </c>
      <c r="E129" s="29" t="s">
        <v>34</v>
      </c>
      <c r="F129" s="38" t="s">
        <v>107</v>
      </c>
      <c r="G129" s="18">
        <v>1</v>
      </c>
      <c r="H129" s="57">
        <v>0</v>
      </c>
      <c r="I129" s="20">
        <v>150</v>
      </c>
      <c r="J129" s="58"/>
      <c r="K129" s="21"/>
      <c r="L129" s="73"/>
      <c r="M129" s="30">
        <f t="shared" si="2"/>
        <v>0</v>
      </c>
      <c r="N129" s="74">
        <f t="shared" si="3"/>
        <v>0</v>
      </c>
    </row>
    <row r="130" spans="1:14">
      <c r="A130" s="17" t="s">
        <v>264</v>
      </c>
      <c r="B130" s="18" t="s">
        <v>265</v>
      </c>
      <c r="C130" s="18" t="s">
        <v>120</v>
      </c>
      <c r="D130" s="18" t="s">
        <v>106</v>
      </c>
      <c r="E130" s="29"/>
      <c r="F130" s="38" t="s">
        <v>107</v>
      </c>
      <c r="G130" s="18">
        <v>1</v>
      </c>
      <c r="H130" s="57">
        <v>0</v>
      </c>
      <c r="I130" s="20">
        <v>125</v>
      </c>
      <c r="J130" s="58"/>
      <c r="K130" s="21"/>
      <c r="L130" s="73"/>
      <c r="M130" s="30">
        <f t="shared" si="2"/>
        <v>0</v>
      </c>
      <c r="N130" s="74">
        <f t="shared" si="3"/>
        <v>0</v>
      </c>
    </row>
    <row r="131" spans="1:14">
      <c r="A131" s="17" t="s">
        <v>266</v>
      </c>
      <c r="B131" s="18" t="s">
        <v>265</v>
      </c>
      <c r="C131" s="18" t="s">
        <v>140</v>
      </c>
      <c r="D131" s="18" t="s">
        <v>106</v>
      </c>
      <c r="E131" s="29"/>
      <c r="F131" s="38" t="s">
        <v>107</v>
      </c>
      <c r="G131" s="18">
        <v>4</v>
      </c>
      <c r="H131" s="57">
        <v>0</v>
      </c>
      <c r="I131" s="20">
        <v>325</v>
      </c>
      <c r="J131" s="58"/>
      <c r="K131" s="21"/>
      <c r="L131" s="73"/>
      <c r="M131" s="30">
        <f t="shared" si="2"/>
        <v>0</v>
      </c>
      <c r="N131" s="74">
        <f t="shared" si="3"/>
        <v>0</v>
      </c>
    </row>
    <row r="132" spans="1:14">
      <c r="A132" s="17" t="s">
        <v>267</v>
      </c>
      <c r="B132" s="18" t="s">
        <v>268</v>
      </c>
      <c r="C132" s="18" t="s">
        <v>120</v>
      </c>
      <c r="D132" s="18" t="s">
        <v>106</v>
      </c>
      <c r="E132" s="29"/>
      <c r="F132" s="38" t="s">
        <v>107</v>
      </c>
      <c r="G132" s="18">
        <v>1</v>
      </c>
      <c r="H132" s="57">
        <v>0</v>
      </c>
      <c r="I132" s="20">
        <v>125</v>
      </c>
      <c r="J132" s="58"/>
      <c r="K132" s="21"/>
      <c r="L132" s="73"/>
      <c r="M132" s="30">
        <f t="shared" si="2"/>
        <v>0</v>
      </c>
      <c r="N132" s="74">
        <f t="shared" si="3"/>
        <v>0</v>
      </c>
    </row>
    <row r="133" spans="1:14">
      <c r="A133" s="17" t="s">
        <v>269</v>
      </c>
      <c r="B133" s="18" t="s">
        <v>270</v>
      </c>
      <c r="C133" s="18" t="s">
        <v>120</v>
      </c>
      <c r="D133" s="18" t="s">
        <v>106</v>
      </c>
      <c r="E133" s="29"/>
      <c r="F133" s="38" t="s">
        <v>107</v>
      </c>
      <c r="G133" s="18">
        <v>1</v>
      </c>
      <c r="H133" s="57">
        <v>0</v>
      </c>
      <c r="I133" s="20">
        <v>125</v>
      </c>
      <c r="J133" s="58"/>
      <c r="K133" s="21"/>
      <c r="L133" s="73"/>
      <c r="M133" s="30">
        <f t="shared" si="2"/>
        <v>0</v>
      </c>
      <c r="N133" s="74">
        <f t="shared" si="3"/>
        <v>0</v>
      </c>
    </row>
    <row r="134" spans="1:14">
      <c r="A134" s="17" t="s">
        <v>89</v>
      </c>
      <c r="B134" s="18" t="s">
        <v>88</v>
      </c>
      <c r="C134" s="18" t="s">
        <v>70</v>
      </c>
      <c r="D134" s="18" t="s">
        <v>69</v>
      </c>
      <c r="E134" s="29"/>
      <c r="F134" s="38" t="s">
        <v>107</v>
      </c>
      <c r="G134" s="18">
        <v>1</v>
      </c>
      <c r="H134" s="57">
        <v>0</v>
      </c>
      <c r="I134" s="20">
        <v>170</v>
      </c>
      <c r="J134" s="58"/>
      <c r="K134" s="21"/>
      <c r="L134" s="73"/>
      <c r="M134" s="30">
        <f t="shared" si="2"/>
        <v>0</v>
      </c>
      <c r="N134" s="74">
        <f t="shared" si="3"/>
        <v>0</v>
      </c>
    </row>
    <row r="135" spans="1:14">
      <c r="A135" s="17" t="s">
        <v>271</v>
      </c>
      <c r="B135" s="18" t="s">
        <v>272</v>
      </c>
      <c r="C135" s="18" t="s">
        <v>120</v>
      </c>
      <c r="D135" s="18" t="s">
        <v>106</v>
      </c>
      <c r="E135" s="29" t="s">
        <v>34</v>
      </c>
      <c r="F135" s="38" t="s">
        <v>107</v>
      </c>
      <c r="G135" s="18">
        <v>1</v>
      </c>
      <c r="H135" s="57">
        <v>0</v>
      </c>
      <c r="I135" s="20">
        <v>125</v>
      </c>
      <c r="J135" s="58"/>
      <c r="K135" s="21"/>
      <c r="L135" s="73"/>
      <c r="M135" s="30">
        <f t="shared" si="2"/>
        <v>0</v>
      </c>
      <c r="N135" s="74">
        <f t="shared" si="3"/>
        <v>0</v>
      </c>
    </row>
    <row r="136" spans="1:14">
      <c r="A136" s="17" t="s">
        <v>273</v>
      </c>
      <c r="B136" s="18" t="s">
        <v>274</v>
      </c>
      <c r="C136" s="18" t="s">
        <v>118</v>
      </c>
      <c r="D136" s="18" t="s">
        <v>106</v>
      </c>
      <c r="E136" s="29" t="s">
        <v>34</v>
      </c>
      <c r="F136" s="38" t="s">
        <v>107</v>
      </c>
      <c r="G136" s="18">
        <v>2</v>
      </c>
      <c r="H136" s="57">
        <v>0</v>
      </c>
      <c r="I136" s="20">
        <v>150</v>
      </c>
      <c r="J136" s="58"/>
      <c r="K136" s="21"/>
      <c r="L136" s="73"/>
      <c r="M136" s="30">
        <f t="shared" si="2"/>
        <v>0</v>
      </c>
      <c r="N136" s="74">
        <f t="shared" si="3"/>
        <v>0</v>
      </c>
    </row>
    <row r="137" spans="1:14">
      <c r="A137" s="17" t="s">
        <v>275</v>
      </c>
      <c r="B137" s="18" t="s">
        <v>276</v>
      </c>
      <c r="C137" s="18" t="s">
        <v>120</v>
      </c>
      <c r="D137" s="18" t="s">
        <v>106</v>
      </c>
      <c r="E137" s="29" t="s">
        <v>34</v>
      </c>
      <c r="F137" s="38" t="s">
        <v>107</v>
      </c>
      <c r="G137" s="18">
        <v>2</v>
      </c>
      <c r="H137" s="57">
        <v>0</v>
      </c>
      <c r="I137" s="20">
        <v>125</v>
      </c>
      <c r="J137" s="58"/>
      <c r="K137" s="21"/>
      <c r="L137" s="73"/>
      <c r="M137" s="30">
        <f t="shared" si="2"/>
        <v>0</v>
      </c>
      <c r="N137" s="74">
        <f t="shared" si="3"/>
        <v>0</v>
      </c>
    </row>
    <row r="138" spans="1:14">
      <c r="A138" s="17" t="s">
        <v>277</v>
      </c>
      <c r="B138" s="18" t="s">
        <v>278</v>
      </c>
      <c r="C138" s="18" t="s">
        <v>105</v>
      </c>
      <c r="D138" s="18" t="s">
        <v>106</v>
      </c>
      <c r="E138" s="29" t="s">
        <v>34</v>
      </c>
      <c r="F138" s="38" t="s">
        <v>107</v>
      </c>
      <c r="G138" s="18">
        <v>1</v>
      </c>
      <c r="H138" s="57">
        <v>0</v>
      </c>
      <c r="I138" s="20">
        <v>115</v>
      </c>
      <c r="J138" s="58"/>
      <c r="K138" s="21"/>
      <c r="L138" s="73"/>
      <c r="M138" s="30">
        <f t="shared" si="2"/>
        <v>0</v>
      </c>
      <c r="N138" s="74">
        <f t="shared" si="3"/>
        <v>0</v>
      </c>
    </row>
    <row r="139" spans="1:14">
      <c r="A139" s="17" t="s">
        <v>279</v>
      </c>
      <c r="B139" s="18" t="s">
        <v>278</v>
      </c>
      <c r="C139" s="18" t="s">
        <v>181</v>
      </c>
      <c r="D139" s="18" t="s">
        <v>106</v>
      </c>
      <c r="E139" s="29" t="s">
        <v>34</v>
      </c>
      <c r="F139" s="39" t="s">
        <v>173</v>
      </c>
      <c r="G139" s="18">
        <v>1</v>
      </c>
      <c r="H139" s="57">
        <v>0</v>
      </c>
      <c r="I139" s="20">
        <v>275</v>
      </c>
      <c r="J139" s="58"/>
      <c r="K139" s="21"/>
      <c r="L139" s="73"/>
      <c r="M139" s="30">
        <f t="shared" si="2"/>
        <v>0</v>
      </c>
      <c r="N139" s="74">
        <f t="shared" si="3"/>
        <v>0</v>
      </c>
    </row>
    <row r="140" spans="1:14">
      <c r="A140" s="17" t="s">
        <v>280</v>
      </c>
      <c r="B140" s="18" t="s">
        <v>281</v>
      </c>
      <c r="C140" s="18" t="s">
        <v>181</v>
      </c>
      <c r="D140" s="18" t="s">
        <v>106</v>
      </c>
      <c r="E140" s="29" t="s">
        <v>34</v>
      </c>
      <c r="F140" s="38" t="s">
        <v>107</v>
      </c>
      <c r="G140" s="18">
        <v>2</v>
      </c>
      <c r="H140" s="57">
        <v>0</v>
      </c>
      <c r="I140" s="20">
        <v>275</v>
      </c>
      <c r="J140" s="58"/>
      <c r="K140" s="21"/>
      <c r="L140" s="73"/>
      <c r="M140" s="30">
        <f t="shared" si="2"/>
        <v>0</v>
      </c>
      <c r="N140" s="74">
        <f t="shared" si="3"/>
        <v>0</v>
      </c>
    </row>
    <row r="141" spans="1:14">
      <c r="A141" s="17" t="s">
        <v>282</v>
      </c>
      <c r="B141" s="18" t="s">
        <v>281</v>
      </c>
      <c r="C141" s="18" t="s">
        <v>130</v>
      </c>
      <c r="D141" s="18" t="s">
        <v>106</v>
      </c>
      <c r="E141" s="29" t="s">
        <v>34</v>
      </c>
      <c r="F141" s="38" t="s">
        <v>107</v>
      </c>
      <c r="G141" s="18">
        <v>1</v>
      </c>
      <c r="H141" s="57">
        <v>0</v>
      </c>
      <c r="I141" s="20">
        <v>375</v>
      </c>
      <c r="J141" s="58"/>
      <c r="K141" s="21"/>
      <c r="L141" s="73"/>
      <c r="M141" s="30">
        <f t="shared" si="2"/>
        <v>0</v>
      </c>
      <c r="N141" s="74">
        <f t="shared" si="3"/>
        <v>0</v>
      </c>
    </row>
    <row r="142" spans="1:14">
      <c r="A142" s="17" t="s">
        <v>283</v>
      </c>
      <c r="B142" s="18" t="s">
        <v>59</v>
      </c>
      <c r="C142" s="18" t="s">
        <v>118</v>
      </c>
      <c r="D142" s="18" t="s">
        <v>106</v>
      </c>
      <c r="E142" s="29" t="s">
        <v>34</v>
      </c>
      <c r="F142" s="38" t="s">
        <v>107</v>
      </c>
      <c r="G142" s="18">
        <v>1</v>
      </c>
      <c r="H142" s="57">
        <v>0</v>
      </c>
      <c r="I142" s="20">
        <v>150</v>
      </c>
      <c r="J142" s="58"/>
      <c r="K142" s="21"/>
      <c r="L142" s="73"/>
      <c r="M142" s="30">
        <f t="shared" si="2"/>
        <v>0</v>
      </c>
      <c r="N142" s="74">
        <f t="shared" si="3"/>
        <v>0</v>
      </c>
    </row>
    <row r="143" spans="1:14">
      <c r="A143" s="17" t="s">
        <v>284</v>
      </c>
      <c r="B143" s="18" t="s">
        <v>285</v>
      </c>
      <c r="C143" s="18" t="s">
        <v>120</v>
      </c>
      <c r="D143" s="18" t="s">
        <v>106</v>
      </c>
      <c r="E143" s="29" t="s">
        <v>34</v>
      </c>
      <c r="F143" s="38" t="s">
        <v>107</v>
      </c>
      <c r="G143" s="18">
        <v>2</v>
      </c>
      <c r="H143" s="57">
        <v>0</v>
      </c>
      <c r="I143" s="20">
        <v>125</v>
      </c>
      <c r="J143" s="58"/>
      <c r="K143" s="21"/>
      <c r="L143" s="73"/>
      <c r="M143" s="30">
        <f t="shared" si="2"/>
        <v>0</v>
      </c>
      <c r="N143" s="74">
        <f t="shared" si="3"/>
        <v>0</v>
      </c>
    </row>
    <row r="144" spans="1:14">
      <c r="A144" s="17" t="s">
        <v>286</v>
      </c>
      <c r="B144" s="18" t="s">
        <v>285</v>
      </c>
      <c r="C144" s="18" t="s">
        <v>118</v>
      </c>
      <c r="D144" s="18" t="s">
        <v>106</v>
      </c>
      <c r="E144" s="29" t="s">
        <v>34</v>
      </c>
      <c r="F144" s="38" t="s">
        <v>107</v>
      </c>
      <c r="G144" s="18">
        <v>2</v>
      </c>
      <c r="H144" s="57">
        <v>0</v>
      </c>
      <c r="I144" s="20">
        <v>150</v>
      </c>
      <c r="J144" s="58"/>
      <c r="K144" s="21"/>
      <c r="L144" s="73"/>
      <c r="M144" s="30">
        <f t="shared" si="2"/>
        <v>0</v>
      </c>
      <c r="N144" s="74">
        <f t="shared" si="3"/>
        <v>0</v>
      </c>
    </row>
    <row r="145" spans="1:14">
      <c r="A145" s="17" t="s">
        <v>287</v>
      </c>
      <c r="B145" s="18" t="s">
        <v>60</v>
      </c>
      <c r="C145" s="18" t="s">
        <v>77</v>
      </c>
      <c r="D145" s="18" t="s">
        <v>148</v>
      </c>
      <c r="E145" s="29"/>
      <c r="F145" s="38" t="s">
        <v>107</v>
      </c>
      <c r="G145" s="18">
        <v>1</v>
      </c>
      <c r="H145" s="57">
        <v>0</v>
      </c>
      <c r="I145" s="20">
        <v>65</v>
      </c>
      <c r="J145" s="58"/>
      <c r="K145" s="21"/>
      <c r="L145" s="73"/>
      <c r="M145" s="30">
        <f t="shared" si="2"/>
        <v>0</v>
      </c>
      <c r="N145" s="74">
        <f t="shared" si="3"/>
        <v>0</v>
      </c>
    </row>
    <row r="146" spans="1:14">
      <c r="A146" s="17" t="s">
        <v>288</v>
      </c>
      <c r="B146" s="18" t="s">
        <v>289</v>
      </c>
      <c r="C146" s="18" t="s">
        <v>105</v>
      </c>
      <c r="D146" s="18" t="s">
        <v>106</v>
      </c>
      <c r="E146" s="29" t="s">
        <v>34</v>
      </c>
      <c r="F146" s="38" t="s">
        <v>107</v>
      </c>
      <c r="G146" s="18">
        <v>1</v>
      </c>
      <c r="H146" s="57">
        <v>0</v>
      </c>
      <c r="I146" s="20">
        <v>115</v>
      </c>
      <c r="J146" s="58"/>
      <c r="K146" s="21"/>
      <c r="L146" s="73"/>
      <c r="M146" s="30">
        <f t="shared" si="2"/>
        <v>0</v>
      </c>
      <c r="N146" s="74">
        <f t="shared" si="3"/>
        <v>0</v>
      </c>
    </row>
    <row r="147" spans="1:14">
      <c r="A147" s="17" t="s">
        <v>290</v>
      </c>
      <c r="B147" s="18" t="s">
        <v>291</v>
      </c>
      <c r="C147" s="18" t="s">
        <v>68</v>
      </c>
      <c r="D147" s="18" t="s">
        <v>106</v>
      </c>
      <c r="E147" s="29"/>
      <c r="F147" s="38" t="s">
        <v>107</v>
      </c>
      <c r="G147" s="18">
        <v>1</v>
      </c>
      <c r="H147" s="57">
        <v>0</v>
      </c>
      <c r="I147" s="20">
        <v>125</v>
      </c>
      <c r="J147" s="58"/>
      <c r="K147" s="21"/>
      <c r="L147" s="73"/>
      <c r="M147" s="30">
        <f t="shared" si="2"/>
        <v>0</v>
      </c>
      <c r="N147" s="74">
        <f t="shared" si="3"/>
        <v>0</v>
      </c>
    </row>
    <row r="148" spans="1:14">
      <c r="A148" s="17" t="s">
        <v>292</v>
      </c>
      <c r="B148" s="18" t="s">
        <v>293</v>
      </c>
      <c r="C148" s="18" t="s">
        <v>68</v>
      </c>
      <c r="D148" s="18" t="s">
        <v>106</v>
      </c>
      <c r="E148" s="29"/>
      <c r="F148" s="38" t="s">
        <v>107</v>
      </c>
      <c r="G148" s="18">
        <v>4</v>
      </c>
      <c r="H148" s="57">
        <v>0</v>
      </c>
      <c r="I148" s="20">
        <v>125</v>
      </c>
      <c r="J148" s="58"/>
      <c r="K148" s="21"/>
      <c r="L148" s="73"/>
      <c r="M148" s="30">
        <f t="shared" si="2"/>
        <v>0</v>
      </c>
      <c r="N148" s="74">
        <f t="shared" si="3"/>
        <v>0</v>
      </c>
    </row>
    <row r="149" spans="1:14">
      <c r="A149" s="17" t="s">
        <v>294</v>
      </c>
      <c r="B149" s="18" t="s">
        <v>293</v>
      </c>
      <c r="C149" s="18" t="s">
        <v>70</v>
      </c>
      <c r="D149" s="18" t="s">
        <v>106</v>
      </c>
      <c r="E149" s="29"/>
      <c r="F149" s="38" t="s">
        <v>107</v>
      </c>
      <c r="G149" s="18">
        <v>3</v>
      </c>
      <c r="H149" s="57">
        <v>0</v>
      </c>
      <c r="I149" s="20">
        <v>150</v>
      </c>
      <c r="J149" s="58"/>
      <c r="K149" s="21"/>
      <c r="L149" s="73"/>
      <c r="M149" s="30">
        <f t="shared" ref="M149:M167" si="4">H149 * I149</f>
        <v>0</v>
      </c>
      <c r="N149" s="74">
        <f t="shared" ref="N149:N167" si="5">H149*J149</f>
        <v>0</v>
      </c>
    </row>
    <row r="150" spans="1:14">
      <c r="A150" s="17" t="s">
        <v>295</v>
      </c>
      <c r="B150" s="18" t="s">
        <v>61</v>
      </c>
      <c r="C150" s="18" t="s">
        <v>74</v>
      </c>
      <c r="D150" s="18" t="s">
        <v>106</v>
      </c>
      <c r="E150" s="29"/>
      <c r="F150" s="38" t="s">
        <v>107</v>
      </c>
      <c r="G150" s="18">
        <v>2</v>
      </c>
      <c r="H150" s="57">
        <v>0</v>
      </c>
      <c r="I150" s="20">
        <v>180</v>
      </c>
      <c r="J150" s="58"/>
      <c r="K150" s="21"/>
      <c r="L150" s="73"/>
      <c r="M150" s="30">
        <f t="shared" si="4"/>
        <v>0</v>
      </c>
      <c r="N150" s="74">
        <f t="shared" si="5"/>
        <v>0</v>
      </c>
    </row>
    <row r="151" spans="1:14">
      <c r="A151" s="17" t="s">
        <v>296</v>
      </c>
      <c r="B151" s="18" t="s">
        <v>297</v>
      </c>
      <c r="C151" s="18" t="s">
        <v>118</v>
      </c>
      <c r="D151" s="18" t="s">
        <v>106</v>
      </c>
      <c r="E151" s="29"/>
      <c r="F151" s="38" t="s">
        <v>107</v>
      </c>
      <c r="G151" s="18">
        <v>1</v>
      </c>
      <c r="H151" s="57">
        <v>0</v>
      </c>
      <c r="I151" s="20">
        <v>190</v>
      </c>
      <c r="J151" s="58"/>
      <c r="K151" s="21"/>
      <c r="L151" s="73"/>
      <c r="M151" s="30">
        <f t="shared" si="4"/>
        <v>0</v>
      </c>
      <c r="N151" s="74">
        <f t="shared" si="5"/>
        <v>0</v>
      </c>
    </row>
    <row r="152" spans="1:14">
      <c r="A152" s="17" t="s">
        <v>298</v>
      </c>
      <c r="B152" s="18" t="s">
        <v>90</v>
      </c>
      <c r="C152" s="18" t="s">
        <v>74</v>
      </c>
      <c r="D152" s="18" t="s">
        <v>69</v>
      </c>
      <c r="E152" s="29"/>
      <c r="F152" s="38" t="s">
        <v>107</v>
      </c>
      <c r="G152" s="18">
        <v>1</v>
      </c>
      <c r="H152" s="57">
        <v>0</v>
      </c>
      <c r="I152" s="20">
        <v>65</v>
      </c>
      <c r="J152" s="58"/>
      <c r="K152" s="21"/>
      <c r="L152" s="73"/>
      <c r="M152" s="30">
        <f t="shared" si="4"/>
        <v>0</v>
      </c>
      <c r="N152" s="74">
        <f t="shared" si="5"/>
        <v>0</v>
      </c>
    </row>
    <row r="153" spans="1:14">
      <c r="A153" s="17" t="s">
        <v>299</v>
      </c>
      <c r="B153" s="18" t="s">
        <v>91</v>
      </c>
      <c r="C153" s="18" t="s">
        <v>68</v>
      </c>
      <c r="D153" s="18" t="s">
        <v>69</v>
      </c>
      <c r="E153" s="29" t="s">
        <v>30</v>
      </c>
      <c r="F153" s="38" t="s">
        <v>107</v>
      </c>
      <c r="G153" s="18">
        <v>1</v>
      </c>
      <c r="H153" s="57">
        <v>0</v>
      </c>
      <c r="I153" s="20">
        <v>80</v>
      </c>
      <c r="J153" s="58"/>
      <c r="K153" s="21"/>
      <c r="L153" s="73"/>
      <c r="M153" s="30">
        <f t="shared" si="4"/>
        <v>0</v>
      </c>
      <c r="N153" s="74">
        <f t="shared" si="5"/>
        <v>0</v>
      </c>
    </row>
    <row r="154" spans="1:14">
      <c r="A154" s="17" t="s">
        <v>93</v>
      </c>
      <c r="B154" s="18" t="s">
        <v>92</v>
      </c>
      <c r="C154" s="18" t="s">
        <v>70</v>
      </c>
      <c r="D154" s="18" t="s">
        <v>69</v>
      </c>
      <c r="E154" s="29" t="s">
        <v>30</v>
      </c>
      <c r="F154" s="38" t="s">
        <v>107</v>
      </c>
      <c r="G154" s="18">
        <v>1</v>
      </c>
      <c r="H154" s="57">
        <v>0</v>
      </c>
      <c r="I154" s="20">
        <v>95</v>
      </c>
      <c r="J154" s="58"/>
      <c r="K154" s="21"/>
      <c r="L154" s="73"/>
      <c r="M154" s="30">
        <f t="shared" si="4"/>
        <v>0</v>
      </c>
      <c r="N154" s="74">
        <f t="shared" si="5"/>
        <v>0</v>
      </c>
    </row>
    <row r="155" spans="1:14">
      <c r="A155" s="17" t="s">
        <v>97</v>
      </c>
      <c r="B155" s="18" t="s">
        <v>96</v>
      </c>
      <c r="C155" s="18" t="s">
        <v>75</v>
      </c>
      <c r="D155" s="18" t="s">
        <v>69</v>
      </c>
      <c r="E155" s="29"/>
      <c r="F155" s="38" t="s">
        <v>107</v>
      </c>
      <c r="G155" s="18">
        <v>1</v>
      </c>
      <c r="H155" s="57">
        <v>0</v>
      </c>
      <c r="I155" s="20">
        <v>135</v>
      </c>
      <c r="J155" s="58"/>
      <c r="K155" s="21"/>
      <c r="L155" s="73"/>
      <c r="M155" s="30">
        <f t="shared" si="4"/>
        <v>0</v>
      </c>
      <c r="N155" s="74">
        <f t="shared" si="5"/>
        <v>0</v>
      </c>
    </row>
    <row r="156" spans="1:14">
      <c r="A156" s="17" t="s">
        <v>98</v>
      </c>
      <c r="B156" s="18" t="s">
        <v>62</v>
      </c>
      <c r="C156" s="18" t="s">
        <v>78</v>
      </c>
      <c r="D156" s="18" t="s">
        <v>69</v>
      </c>
      <c r="E156" s="29"/>
      <c r="F156" s="38" t="s">
        <v>107</v>
      </c>
      <c r="G156" s="18">
        <v>2</v>
      </c>
      <c r="H156" s="57">
        <v>0</v>
      </c>
      <c r="I156" s="20">
        <v>275</v>
      </c>
      <c r="J156" s="58"/>
      <c r="K156" s="21"/>
      <c r="L156" s="73"/>
      <c r="M156" s="30">
        <f t="shared" si="4"/>
        <v>0</v>
      </c>
      <c r="N156" s="74">
        <f t="shared" si="5"/>
        <v>0</v>
      </c>
    </row>
    <row r="157" spans="1:14">
      <c r="A157" s="17" t="s">
        <v>99</v>
      </c>
      <c r="B157" s="18" t="s">
        <v>62</v>
      </c>
      <c r="C157" s="18" t="s">
        <v>94</v>
      </c>
      <c r="D157" s="18" t="s">
        <v>69</v>
      </c>
      <c r="E157" s="29"/>
      <c r="F157" s="38" t="s">
        <v>107</v>
      </c>
      <c r="G157" s="18">
        <v>5</v>
      </c>
      <c r="H157" s="57">
        <v>0</v>
      </c>
      <c r="I157" s="20">
        <v>305</v>
      </c>
      <c r="J157" s="58"/>
      <c r="K157" s="21"/>
      <c r="L157" s="73"/>
      <c r="M157" s="30">
        <f t="shared" si="4"/>
        <v>0</v>
      </c>
      <c r="N157" s="74">
        <f t="shared" si="5"/>
        <v>0</v>
      </c>
    </row>
    <row r="158" spans="1:14">
      <c r="A158" s="17" t="s">
        <v>100</v>
      </c>
      <c r="B158" s="18" t="s">
        <v>62</v>
      </c>
      <c r="C158" s="18" t="s">
        <v>95</v>
      </c>
      <c r="D158" s="18" t="s">
        <v>69</v>
      </c>
      <c r="E158" s="29"/>
      <c r="F158" s="38" t="s">
        <v>107</v>
      </c>
      <c r="G158" s="18">
        <v>10</v>
      </c>
      <c r="H158" s="57">
        <v>0</v>
      </c>
      <c r="I158" s="20">
        <v>325</v>
      </c>
      <c r="J158" s="58"/>
      <c r="K158" s="21"/>
      <c r="L158" s="73"/>
      <c r="M158" s="30">
        <f t="shared" si="4"/>
        <v>0</v>
      </c>
      <c r="N158" s="74">
        <f t="shared" si="5"/>
        <v>0</v>
      </c>
    </row>
    <row r="159" spans="1:14">
      <c r="A159" s="17" t="s">
        <v>102</v>
      </c>
      <c r="B159" s="18" t="s">
        <v>101</v>
      </c>
      <c r="C159" s="18" t="s">
        <v>75</v>
      </c>
      <c r="D159" s="18" t="s">
        <v>69</v>
      </c>
      <c r="E159" s="29"/>
      <c r="F159" s="38" t="s">
        <v>107</v>
      </c>
      <c r="G159" s="18">
        <v>5</v>
      </c>
      <c r="H159" s="57">
        <v>0</v>
      </c>
      <c r="I159" s="20">
        <v>94.5</v>
      </c>
      <c r="J159" s="58"/>
      <c r="K159" s="21"/>
      <c r="L159" s="73"/>
      <c r="M159" s="30">
        <f t="shared" si="4"/>
        <v>0</v>
      </c>
      <c r="N159" s="74">
        <f t="shared" si="5"/>
        <v>0</v>
      </c>
    </row>
    <row r="160" spans="1:14">
      <c r="A160" s="17" t="s">
        <v>300</v>
      </c>
      <c r="B160" s="18" t="s">
        <v>63</v>
      </c>
      <c r="C160" s="18" t="s">
        <v>70</v>
      </c>
      <c r="D160" s="18" t="s">
        <v>69</v>
      </c>
      <c r="E160" s="29" t="s">
        <v>34</v>
      </c>
      <c r="F160" s="38" t="s">
        <v>107</v>
      </c>
      <c r="G160" s="18">
        <v>3</v>
      </c>
      <c r="H160" s="57">
        <v>0</v>
      </c>
      <c r="I160" s="20">
        <v>175</v>
      </c>
      <c r="J160" s="58"/>
      <c r="K160" s="21"/>
      <c r="L160" s="73"/>
      <c r="M160" s="30">
        <f t="shared" si="4"/>
        <v>0</v>
      </c>
      <c r="N160" s="74">
        <f t="shared" si="5"/>
        <v>0</v>
      </c>
    </row>
    <row r="161" spans="1:14">
      <c r="A161" s="17" t="s">
        <v>301</v>
      </c>
      <c r="B161" s="18" t="s">
        <v>302</v>
      </c>
      <c r="C161" s="18" t="s">
        <v>118</v>
      </c>
      <c r="D161" s="18" t="s">
        <v>106</v>
      </c>
      <c r="E161" s="29" t="s">
        <v>30</v>
      </c>
      <c r="F161" s="38" t="s">
        <v>107</v>
      </c>
      <c r="G161" s="18">
        <v>1</v>
      </c>
      <c r="H161" s="57">
        <v>0</v>
      </c>
      <c r="I161" s="20">
        <v>150</v>
      </c>
      <c r="J161" s="58"/>
      <c r="K161" s="21"/>
      <c r="L161" s="73"/>
      <c r="M161" s="30">
        <f t="shared" si="4"/>
        <v>0</v>
      </c>
      <c r="N161" s="74">
        <f t="shared" si="5"/>
        <v>0</v>
      </c>
    </row>
    <row r="162" spans="1:14">
      <c r="A162" s="17" t="s">
        <v>303</v>
      </c>
      <c r="B162" s="18" t="s">
        <v>304</v>
      </c>
      <c r="C162" s="18" t="s">
        <v>181</v>
      </c>
      <c r="D162" s="18" t="s">
        <v>106</v>
      </c>
      <c r="E162" s="29" t="s">
        <v>30</v>
      </c>
      <c r="F162" s="38" t="s">
        <v>107</v>
      </c>
      <c r="G162" s="18">
        <v>9</v>
      </c>
      <c r="H162" s="57">
        <v>0</v>
      </c>
      <c r="I162" s="20">
        <v>275</v>
      </c>
      <c r="J162" s="58"/>
      <c r="K162" s="21"/>
      <c r="L162" s="73"/>
      <c r="M162" s="30">
        <f t="shared" si="4"/>
        <v>0</v>
      </c>
      <c r="N162" s="74">
        <f t="shared" si="5"/>
        <v>0</v>
      </c>
    </row>
    <row r="163" spans="1:14">
      <c r="A163" s="17" t="s">
        <v>305</v>
      </c>
      <c r="B163" s="18" t="s">
        <v>306</v>
      </c>
      <c r="C163" s="18" t="s">
        <v>120</v>
      </c>
      <c r="D163" s="18" t="s">
        <v>106</v>
      </c>
      <c r="E163" s="29" t="s">
        <v>30</v>
      </c>
      <c r="F163" s="38" t="s">
        <v>107</v>
      </c>
      <c r="G163" s="18">
        <v>1</v>
      </c>
      <c r="H163" s="57">
        <v>0</v>
      </c>
      <c r="I163" s="20">
        <v>125</v>
      </c>
      <c r="J163" s="58"/>
      <c r="K163" s="21"/>
      <c r="L163" s="73"/>
      <c r="M163" s="30">
        <f t="shared" si="4"/>
        <v>0</v>
      </c>
      <c r="N163" s="74">
        <f t="shared" si="5"/>
        <v>0</v>
      </c>
    </row>
    <row r="164" spans="1:14">
      <c r="A164" s="17" t="s">
        <v>307</v>
      </c>
      <c r="B164" s="18" t="s">
        <v>308</v>
      </c>
      <c r="C164" s="18" t="s">
        <v>120</v>
      </c>
      <c r="D164" s="18" t="s">
        <v>106</v>
      </c>
      <c r="E164" s="29"/>
      <c r="F164" s="38" t="s">
        <v>107</v>
      </c>
      <c r="G164" s="18">
        <v>20</v>
      </c>
      <c r="H164" s="57">
        <v>0</v>
      </c>
      <c r="I164" s="20">
        <v>125</v>
      </c>
      <c r="J164" s="58"/>
      <c r="K164" s="21"/>
      <c r="L164" s="73"/>
      <c r="M164" s="30">
        <f t="shared" si="4"/>
        <v>0</v>
      </c>
      <c r="N164" s="74">
        <f t="shared" si="5"/>
        <v>0</v>
      </c>
    </row>
    <row r="165" spans="1:14">
      <c r="A165" s="17" t="s">
        <v>309</v>
      </c>
      <c r="B165" s="18" t="s">
        <v>308</v>
      </c>
      <c r="C165" s="18" t="s">
        <v>111</v>
      </c>
      <c r="D165" s="18" t="s">
        <v>106</v>
      </c>
      <c r="E165" s="29"/>
      <c r="F165" s="39" t="s">
        <v>173</v>
      </c>
      <c r="G165" s="18">
        <v>2</v>
      </c>
      <c r="H165" s="57">
        <v>0</v>
      </c>
      <c r="I165" s="20">
        <v>165</v>
      </c>
      <c r="J165" s="58"/>
      <c r="K165" s="21"/>
      <c r="L165" s="73"/>
      <c r="M165" s="30">
        <f t="shared" si="4"/>
        <v>0</v>
      </c>
      <c r="N165" s="74">
        <f t="shared" si="5"/>
        <v>0</v>
      </c>
    </row>
    <row r="166" spans="1:14">
      <c r="A166" s="17" t="s">
        <v>310</v>
      </c>
      <c r="B166" s="18" t="s">
        <v>311</v>
      </c>
      <c r="C166" s="18" t="s">
        <v>74</v>
      </c>
      <c r="D166" s="18" t="s">
        <v>148</v>
      </c>
      <c r="E166" s="29" t="s">
        <v>34</v>
      </c>
      <c r="F166" s="38" t="s">
        <v>107</v>
      </c>
      <c r="G166" s="18">
        <v>1</v>
      </c>
      <c r="H166" s="57">
        <v>0</v>
      </c>
      <c r="I166" s="20">
        <v>55</v>
      </c>
      <c r="J166" s="58"/>
      <c r="K166" s="21"/>
      <c r="L166" s="73"/>
      <c r="M166" s="30">
        <f t="shared" si="4"/>
        <v>0</v>
      </c>
      <c r="N166" s="74">
        <f t="shared" si="5"/>
        <v>0</v>
      </c>
    </row>
    <row r="167" spans="1:14">
      <c r="A167" s="17" t="s">
        <v>312</v>
      </c>
      <c r="B167" s="18" t="s">
        <v>313</v>
      </c>
      <c r="C167" s="18" t="s">
        <v>68</v>
      </c>
      <c r="D167" s="18" t="s">
        <v>148</v>
      </c>
      <c r="E167" s="29" t="s">
        <v>30</v>
      </c>
      <c r="F167" s="38" t="s">
        <v>107</v>
      </c>
      <c r="G167" s="18">
        <v>4</v>
      </c>
      <c r="H167" s="57">
        <v>0</v>
      </c>
      <c r="I167" s="20">
        <v>75</v>
      </c>
      <c r="J167" s="58"/>
      <c r="K167" s="21"/>
      <c r="L167" s="73"/>
      <c r="M167" s="30">
        <f t="shared" si="4"/>
        <v>0</v>
      </c>
      <c r="N167" s="74">
        <f t="shared" si="5"/>
        <v>0</v>
      </c>
    </row>
    <row r="168" spans="1:14">
      <c r="A168" s="17"/>
      <c r="B168" s="18"/>
      <c r="C168" s="18"/>
      <c r="D168" s="18"/>
      <c r="E168" s="29"/>
      <c r="F168" s="22"/>
      <c r="G168" s="18"/>
      <c r="H168" s="28"/>
      <c r="I168" s="31"/>
      <c r="J168" s="21"/>
      <c r="K168" s="21"/>
      <c r="L168" s="29"/>
      <c r="M168" s="23"/>
      <c r="N168" s="18"/>
    </row>
  </sheetData>
  <autoFilter ref="B19:M19" xr:uid="{00000000-0001-0000-0200-000000000000}"/>
  <mergeCells count="14">
    <mergeCell ref="A7:N7"/>
    <mergeCell ref="A1:A3"/>
    <mergeCell ref="B1:N1"/>
    <mergeCell ref="B3:N3"/>
    <mergeCell ref="B4:N4"/>
    <mergeCell ref="B5:N5"/>
    <mergeCell ref="B6:N6"/>
    <mergeCell ref="B14:M14"/>
    <mergeCell ref="C8:E8"/>
    <mergeCell ref="C9:E9"/>
    <mergeCell ref="C10:E10"/>
    <mergeCell ref="C11:E11"/>
    <mergeCell ref="C12:E12"/>
    <mergeCell ref="D13:G13"/>
  </mergeCells>
  <conditionalFormatting sqref="A15 C15:H15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H19">
    <cfRule type="cellIs" dxfId="1" priority="1" stopIfTrue="1" operator="equal">
      <formula>"bud &amp; bloom"</formula>
    </cfRule>
  </conditionalFormatting>
  <conditionalFormatting sqref="I15:I18 I20:I65537">
    <cfRule type="cellIs" dxfId="0" priority="2" stopIfTrue="1" operator="equal">
      <formula>"bud &amp; bloom"</formula>
    </cfRule>
  </conditionalFormatting>
  <printOptions horizontalCentered="1"/>
  <pageMargins left="0.5" right="0.5" top="0.5" bottom="1" header="0.3" footer="0.25"/>
  <pageSetup scale="61" fitToHeight="0" orientation="portrait" r:id="rId1"/>
  <headerFooter alignWithMargins="0">
    <oddFooter xml:space="preserve">&amp;LEHR Employee Owned
800-214-2221
nursery@ehrnet.com | www.ehrnet.com
&amp;C&amp;P of &amp;N&amp;RAbove Ground BB Availability
5/11/26
</oddFooter>
  </headerFooter>
  <drawing r:id="rId2"/>
  <legacyDrawing r:id="rId3"/>
  <oleObjects>
    <mc:AlternateContent xmlns:mc="http://schemas.openxmlformats.org/markup-compatibility/2006">
      <mc:Choice Requires="x14">
        <oleObject progId="PBrush" shapeId="4098" r:id="rId4">
          <objectPr defaultSize="0" autoPict="0" r:id="rId5">
            <anchor moveWithCells="1" sizeWithCells="1">
              <from>
                <xdr:col>8</xdr:col>
                <xdr:colOff>114300</xdr:colOff>
                <xdr:row>0</xdr:row>
                <xdr:rowOff>142875</xdr:rowOff>
              </from>
              <to>
                <xdr:col>11</xdr:col>
                <xdr:colOff>609600</xdr:colOff>
                <xdr:row>5</xdr:row>
                <xdr:rowOff>85725</xdr:rowOff>
              </to>
            </anchor>
          </objectPr>
        </oleObject>
      </mc:Choice>
      <mc:Fallback>
        <oleObject progId="PBrush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ABG B&amp;B</vt:lpstr>
      <vt:lpstr>'ABG B&amp;B'!ExternalData_1</vt:lpstr>
      <vt:lpstr>'ABG B&amp;B'!Print_Area</vt:lpstr>
      <vt:lpstr>'ABG B&amp;B'!Print_Titles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2026-05-11T21:14:53Z</cp:lastPrinted>
  <dcterms:created xsi:type="dcterms:W3CDTF">2006-10-30T20:09:35Z</dcterms:created>
  <dcterms:modified xsi:type="dcterms:W3CDTF">2026-05-11T21:15:39Z</dcterms:modified>
</cp:coreProperties>
</file>